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Лист1!$A$1:$O$252</definedName>
  </definedNames>
  <calcPr calcId="145621" calcMode="autoNoTable"/>
</workbook>
</file>

<file path=xl/calcChain.xml><?xml version="1.0" encoding="utf-8"?>
<calcChain xmlns="http://schemas.openxmlformats.org/spreadsheetml/2006/main">
  <c r="O224" i="1" l="1"/>
  <c r="N224" i="1"/>
  <c r="M224" i="1"/>
  <c r="L224" i="1"/>
  <c r="K224" i="1"/>
  <c r="J224" i="1"/>
  <c r="I224" i="1"/>
  <c r="H224" i="1"/>
  <c r="F224" i="1"/>
  <c r="E224" i="1"/>
  <c r="D224" i="1"/>
  <c r="O246" i="1"/>
  <c r="N246" i="1"/>
  <c r="M246" i="1"/>
  <c r="L246" i="1"/>
  <c r="K246" i="1"/>
  <c r="J246" i="1"/>
  <c r="I246" i="1"/>
  <c r="H246" i="1"/>
  <c r="F246" i="1"/>
  <c r="E246" i="1"/>
  <c r="D246" i="1"/>
  <c r="O240" i="1"/>
  <c r="O247" i="1" s="1"/>
  <c r="N240" i="1"/>
  <c r="N247" i="1" s="1"/>
  <c r="M240" i="1"/>
  <c r="M247" i="1" s="1"/>
  <c r="L240" i="1"/>
  <c r="L247" i="1" s="1"/>
  <c r="K240" i="1"/>
  <c r="K247" i="1" s="1"/>
  <c r="J240" i="1"/>
  <c r="I240" i="1"/>
  <c r="I247" i="1" s="1"/>
  <c r="H240" i="1"/>
  <c r="G247" i="1"/>
  <c r="F240" i="1"/>
  <c r="E240" i="1"/>
  <c r="E247" i="1" s="1"/>
  <c r="D240" i="1"/>
  <c r="O217" i="1"/>
  <c r="O225" i="1" s="1"/>
  <c r="N217" i="1"/>
  <c r="M217" i="1"/>
  <c r="M225" i="1" s="1"/>
  <c r="L217" i="1"/>
  <c r="L225" i="1" s="1"/>
  <c r="K217" i="1"/>
  <c r="K225" i="1" s="1"/>
  <c r="J217" i="1"/>
  <c r="J225" i="1" s="1"/>
  <c r="I217" i="1"/>
  <c r="I225" i="1" s="1"/>
  <c r="H217" i="1"/>
  <c r="H225" i="1" s="1"/>
  <c r="G225" i="1"/>
  <c r="F217" i="1"/>
  <c r="E217" i="1"/>
  <c r="E225" i="1" s="1"/>
  <c r="D217" i="1"/>
  <c r="O199" i="1"/>
  <c r="N199" i="1"/>
  <c r="M199" i="1"/>
  <c r="L199" i="1"/>
  <c r="K199" i="1"/>
  <c r="J199" i="1"/>
  <c r="I199" i="1"/>
  <c r="H199" i="1"/>
  <c r="F199" i="1"/>
  <c r="E199" i="1"/>
  <c r="D199" i="1"/>
  <c r="O191" i="1"/>
  <c r="N191" i="1"/>
  <c r="N200" i="1" s="1"/>
  <c r="M191" i="1"/>
  <c r="L191" i="1"/>
  <c r="K191" i="1"/>
  <c r="J191" i="1"/>
  <c r="I191" i="1"/>
  <c r="H191" i="1"/>
  <c r="G200" i="1"/>
  <c r="F191" i="1"/>
  <c r="E191" i="1"/>
  <c r="E200" i="1" s="1"/>
  <c r="D191" i="1"/>
  <c r="O172" i="1"/>
  <c r="N172" i="1"/>
  <c r="M172" i="1"/>
  <c r="L172" i="1"/>
  <c r="K172" i="1"/>
  <c r="J172" i="1"/>
  <c r="I172" i="1"/>
  <c r="H172" i="1"/>
  <c r="G173" i="1"/>
  <c r="F172" i="1"/>
  <c r="E172" i="1"/>
  <c r="D172" i="1"/>
  <c r="O165" i="1"/>
  <c r="O173" i="1" s="1"/>
  <c r="N165" i="1"/>
  <c r="M165" i="1"/>
  <c r="M173" i="1" s="1"/>
  <c r="L165" i="1"/>
  <c r="L173" i="1" s="1"/>
  <c r="K165" i="1"/>
  <c r="K173" i="1" s="1"/>
  <c r="J165" i="1"/>
  <c r="I165" i="1"/>
  <c r="I173" i="1" s="1"/>
  <c r="H165" i="1"/>
  <c r="H173" i="1" s="1"/>
  <c r="F165" i="1"/>
  <c r="E165" i="1"/>
  <c r="D165" i="1"/>
  <c r="O146" i="1"/>
  <c r="N146" i="1"/>
  <c r="M146" i="1"/>
  <c r="L146" i="1"/>
  <c r="K146" i="1"/>
  <c r="J146" i="1"/>
  <c r="I146" i="1"/>
  <c r="H146" i="1"/>
  <c r="F146" i="1"/>
  <c r="E146" i="1"/>
  <c r="D146" i="1"/>
  <c r="O139" i="1"/>
  <c r="N139" i="1"/>
  <c r="M139" i="1"/>
  <c r="L139" i="1"/>
  <c r="K139" i="1"/>
  <c r="J139" i="1"/>
  <c r="I139" i="1"/>
  <c r="H139" i="1"/>
  <c r="G147" i="1"/>
  <c r="F139" i="1"/>
  <c r="E139" i="1"/>
  <c r="E147" i="1" s="1"/>
  <c r="D139" i="1"/>
  <c r="O119" i="1"/>
  <c r="N119" i="1"/>
  <c r="M119" i="1"/>
  <c r="L119" i="1"/>
  <c r="K119" i="1"/>
  <c r="J119" i="1"/>
  <c r="I119" i="1"/>
  <c r="H119" i="1"/>
  <c r="F119" i="1"/>
  <c r="E119" i="1"/>
  <c r="D119" i="1"/>
  <c r="O112" i="1"/>
  <c r="N112" i="1"/>
  <c r="M112" i="1"/>
  <c r="L112" i="1"/>
  <c r="K112" i="1"/>
  <c r="J112" i="1"/>
  <c r="I112" i="1"/>
  <c r="H112" i="1"/>
  <c r="G120" i="1"/>
  <c r="F112" i="1"/>
  <c r="E112" i="1"/>
  <c r="E120" i="1" s="1"/>
  <c r="D112" i="1"/>
  <c r="O95" i="1"/>
  <c r="N95" i="1"/>
  <c r="M95" i="1"/>
  <c r="L95" i="1"/>
  <c r="K95" i="1"/>
  <c r="J95" i="1"/>
  <c r="I95" i="1"/>
  <c r="H95" i="1"/>
  <c r="F95" i="1"/>
  <c r="E95" i="1"/>
  <c r="D95" i="1"/>
  <c r="O87" i="1"/>
  <c r="N87" i="1"/>
  <c r="M87" i="1"/>
  <c r="L87" i="1"/>
  <c r="K87" i="1"/>
  <c r="J87" i="1"/>
  <c r="I87" i="1"/>
  <c r="H87" i="1"/>
  <c r="G96" i="1"/>
  <c r="F87" i="1"/>
  <c r="E87" i="1"/>
  <c r="E96" i="1" s="1"/>
  <c r="D87" i="1"/>
  <c r="O71" i="1"/>
  <c r="N71" i="1"/>
  <c r="M71" i="1"/>
  <c r="L71" i="1"/>
  <c r="K71" i="1"/>
  <c r="J71" i="1"/>
  <c r="I71" i="1"/>
  <c r="H71" i="1"/>
  <c r="G72" i="1"/>
  <c r="F71" i="1"/>
  <c r="E71" i="1"/>
  <c r="D71" i="1"/>
  <c r="O63" i="1"/>
  <c r="O72" i="1" s="1"/>
  <c r="N63" i="1"/>
  <c r="N72" i="1" s="1"/>
  <c r="M63" i="1"/>
  <c r="M72" i="1" s="1"/>
  <c r="L63" i="1"/>
  <c r="K63" i="1"/>
  <c r="K72" i="1" s="1"/>
  <c r="J63" i="1"/>
  <c r="I63" i="1"/>
  <c r="H63" i="1"/>
  <c r="F63" i="1"/>
  <c r="E63" i="1"/>
  <c r="D63" i="1"/>
  <c r="O44" i="1"/>
  <c r="N44" i="1"/>
  <c r="M44" i="1"/>
  <c r="L44" i="1"/>
  <c r="K44" i="1"/>
  <c r="J44" i="1"/>
  <c r="I44" i="1"/>
  <c r="H44" i="1"/>
  <c r="F44" i="1"/>
  <c r="E44" i="1"/>
  <c r="D44" i="1"/>
  <c r="O36" i="1"/>
  <c r="N36" i="1"/>
  <c r="M36" i="1"/>
  <c r="L36" i="1"/>
  <c r="K36" i="1"/>
  <c r="J36" i="1"/>
  <c r="I36" i="1"/>
  <c r="I45" i="1" s="1"/>
  <c r="H36" i="1"/>
  <c r="F36" i="1"/>
  <c r="E36" i="1"/>
  <c r="D36" i="1"/>
  <c r="O24" i="1"/>
  <c r="O17" i="1"/>
  <c r="J24" i="1"/>
  <c r="D24" i="1"/>
  <c r="E24" i="1"/>
  <c r="F24" i="1"/>
  <c r="H24" i="1"/>
  <c r="I24" i="1"/>
  <c r="K24" i="1"/>
  <c r="L24" i="1"/>
  <c r="M24" i="1"/>
  <c r="N24" i="1"/>
  <c r="N17" i="1"/>
  <c r="M17" i="1"/>
  <c r="L17" i="1"/>
  <c r="K17" i="1"/>
  <c r="J17" i="1"/>
  <c r="I17" i="1"/>
  <c r="H17" i="1"/>
  <c r="F17" i="1"/>
  <c r="E17" i="1"/>
  <c r="D17" i="1"/>
  <c r="E173" i="1" l="1"/>
  <c r="O45" i="1"/>
  <c r="N45" i="1"/>
  <c r="M45" i="1"/>
  <c r="L45" i="1"/>
  <c r="K45" i="1"/>
  <c r="J45" i="1"/>
  <c r="H251" i="1"/>
  <c r="H45" i="1"/>
  <c r="L200" i="1"/>
  <c r="J200" i="1"/>
  <c r="H200" i="1"/>
  <c r="O120" i="1"/>
  <c r="M120" i="1"/>
  <c r="K120" i="1"/>
  <c r="I120" i="1"/>
  <c r="I72" i="1"/>
  <c r="E251" i="1"/>
  <c r="E72" i="1"/>
  <c r="D251" i="1"/>
  <c r="F45" i="1"/>
  <c r="D45" i="1"/>
  <c r="I96" i="1"/>
  <c r="K96" i="1"/>
  <c r="M96" i="1"/>
  <c r="O96" i="1"/>
  <c r="I147" i="1"/>
  <c r="K147" i="1"/>
  <c r="M147" i="1"/>
  <c r="O147" i="1"/>
  <c r="I200" i="1"/>
  <c r="K200" i="1"/>
  <c r="M200" i="1"/>
  <c r="O200" i="1"/>
  <c r="G251" i="1"/>
  <c r="J251" i="1"/>
  <c r="L251" i="1"/>
  <c r="N251" i="1"/>
  <c r="D247" i="1"/>
  <c r="F247" i="1"/>
  <c r="D225" i="1"/>
  <c r="F200" i="1"/>
  <c r="D173" i="1"/>
  <c r="I251" i="1"/>
  <c r="K251" i="1"/>
  <c r="M251" i="1"/>
  <c r="O251" i="1"/>
  <c r="F251" i="1"/>
  <c r="F72" i="1"/>
  <c r="G45" i="1"/>
  <c r="E45" i="1"/>
  <c r="N250" i="1"/>
  <c r="L250" i="1"/>
  <c r="J250" i="1"/>
  <c r="H250" i="1"/>
  <c r="O250" i="1"/>
  <c r="M250" i="1"/>
  <c r="K250" i="1"/>
  <c r="I250" i="1"/>
  <c r="D250" i="1"/>
  <c r="G250" i="1"/>
  <c r="E250" i="1"/>
  <c r="F250" i="1"/>
  <c r="J25" i="1"/>
  <c r="L25" i="1"/>
  <c r="N25" i="1"/>
  <c r="O25" i="1"/>
  <c r="O252" i="1" s="1"/>
  <c r="J247" i="1"/>
  <c r="H247" i="1"/>
  <c r="N225" i="1"/>
  <c r="F225" i="1"/>
  <c r="D200" i="1"/>
  <c r="N173" i="1"/>
  <c r="J173" i="1"/>
  <c r="F173" i="1"/>
  <c r="H147" i="1"/>
  <c r="N147" i="1"/>
  <c r="L147" i="1"/>
  <c r="J147" i="1"/>
  <c r="F147" i="1"/>
  <c r="D147" i="1"/>
  <c r="J120" i="1"/>
  <c r="H120" i="1"/>
  <c r="F120" i="1"/>
  <c r="N120" i="1"/>
  <c r="L120" i="1"/>
  <c r="D120" i="1"/>
  <c r="J96" i="1"/>
  <c r="D96" i="1"/>
  <c r="N96" i="1"/>
  <c r="L96" i="1"/>
  <c r="H96" i="1"/>
  <c r="F96" i="1"/>
  <c r="D72" i="1"/>
  <c r="J72" i="1"/>
  <c r="L72" i="1"/>
  <c r="H72" i="1"/>
  <c r="H25" i="1"/>
  <c r="D25" i="1"/>
  <c r="I25" i="1"/>
  <c r="G25" i="1"/>
  <c r="E25" i="1"/>
  <c r="M25" i="1"/>
  <c r="M252" i="1" s="1"/>
  <c r="K25" i="1"/>
  <c r="F25" i="1"/>
  <c r="K252" i="1" l="1"/>
  <c r="I252" i="1"/>
  <c r="G252" i="1"/>
  <c r="J252" i="1"/>
  <c r="N252" i="1"/>
  <c r="L252" i="1"/>
  <c r="H252" i="1"/>
  <c r="E252" i="1"/>
  <c r="F252" i="1"/>
  <c r="D252" i="1"/>
</calcChain>
</file>

<file path=xl/sharedStrings.xml><?xml version="1.0" encoding="utf-8"?>
<sst xmlns="http://schemas.openxmlformats.org/spreadsheetml/2006/main" count="396" uniqueCount="131">
  <si>
    <t>№ по сборнику рецептур</t>
  </si>
  <si>
    <t>Наименование блюда</t>
  </si>
  <si>
    <t>Масса порции</t>
  </si>
  <si>
    <t>Пищевые вещества (г.)</t>
  </si>
  <si>
    <t>Б</t>
  </si>
  <si>
    <t>Ж</t>
  </si>
  <si>
    <t>У</t>
  </si>
  <si>
    <t>Энергетическая ценность (ккал)</t>
  </si>
  <si>
    <t>Витамины (мг)</t>
  </si>
  <si>
    <t>Минеральные вещества (мг)</t>
  </si>
  <si>
    <t>В1</t>
  </si>
  <si>
    <t>С</t>
  </si>
  <si>
    <t>А</t>
  </si>
  <si>
    <t>Е</t>
  </si>
  <si>
    <t>Ca</t>
  </si>
  <si>
    <t>Mg</t>
  </si>
  <si>
    <t>Fe</t>
  </si>
  <si>
    <t>P</t>
  </si>
  <si>
    <t>Завтрак</t>
  </si>
  <si>
    <t>Итог завтрак</t>
  </si>
  <si>
    <t>Обед</t>
  </si>
  <si>
    <t>Итог обед</t>
  </si>
  <si>
    <t>Всего день 1</t>
  </si>
  <si>
    <t>Начальник территориального Отдела Управления Роспотребнодзора по</t>
  </si>
  <si>
    <t>Тверской области в городе Вышнем Волочке и Вышневолодском, Бологовском,</t>
  </si>
  <si>
    <t>Спировском, Удомельском, Фироовском райнах</t>
  </si>
  <si>
    <t>УТВЕРЖДАЮ:</t>
  </si>
  <si>
    <t>Чай с сахаром</t>
  </si>
  <si>
    <t>Чай с лимоном</t>
  </si>
  <si>
    <t>День 2</t>
  </si>
  <si>
    <t>Щи из свежей капусты с картофелем</t>
  </si>
  <si>
    <t>Колбаса вареная</t>
  </si>
  <si>
    <t>Каша гречневая</t>
  </si>
  <si>
    <t>Кофейный напиток</t>
  </si>
  <si>
    <t>День 3</t>
  </si>
  <si>
    <t>Бутерброд с сыром и маслом</t>
  </si>
  <si>
    <t>Макароны отварные</t>
  </si>
  <si>
    <t>День 4</t>
  </si>
  <si>
    <t>Котлета рыбная</t>
  </si>
  <si>
    <t>День 5</t>
  </si>
  <si>
    <t>Суп картофельный с горохом</t>
  </si>
  <si>
    <t>Ленивые голубцы</t>
  </si>
  <si>
    <t>День 6</t>
  </si>
  <si>
    <t>Плов из куринных грудок</t>
  </si>
  <si>
    <t>День 7</t>
  </si>
  <si>
    <t>День 8</t>
  </si>
  <si>
    <t>Суп картофельный с макаронными изделяеми</t>
  </si>
  <si>
    <t>День 9</t>
  </si>
  <si>
    <t>Компот из св. фруктов (яблоки)</t>
  </si>
  <si>
    <t>День 10</t>
  </si>
  <si>
    <t>Итого за 10 дней завтраки</t>
  </si>
  <si>
    <t>Итого за 10 дней обеды</t>
  </si>
  <si>
    <t>Всего за 10 дней</t>
  </si>
  <si>
    <t>200/15</t>
  </si>
  <si>
    <t>200/15/7</t>
  </si>
  <si>
    <t>Хлеб пшеничный</t>
  </si>
  <si>
    <t>200/10</t>
  </si>
  <si>
    <t>Директор МБОУ Мстинская СОШ</t>
  </si>
  <si>
    <t>______________В.И.Виноградова</t>
  </si>
  <si>
    <t>248          Каша гречневая     200              9             13          52,3           354                0,4               0,13      5,5          13,5         8,2           20            1,5      0</t>
  </si>
  <si>
    <t>61</t>
  </si>
  <si>
    <t>Каша пшенная</t>
  </si>
  <si>
    <r>
      <t xml:space="preserve">  </t>
    </r>
    <r>
      <rPr>
        <sz val="11"/>
        <color theme="1"/>
        <rFont val="Times New Roman"/>
        <family val="1"/>
        <charset val="204"/>
      </rPr>
      <t xml:space="preserve">  300              Яйцо вареное</t>
    </r>
  </si>
  <si>
    <t>Каша геркулес.       200</t>
  </si>
  <si>
    <t>Борщ из свежей капусты</t>
  </si>
  <si>
    <t>Омлет</t>
  </si>
  <si>
    <t>320</t>
  </si>
  <si>
    <t>Каша манная              200</t>
  </si>
  <si>
    <t xml:space="preserve">Суп овощной </t>
  </si>
  <si>
    <t xml:space="preserve">Каша рисовая  </t>
  </si>
  <si>
    <t>Рассольник "Ленинградский"с курой</t>
  </si>
  <si>
    <t>250/35</t>
  </si>
  <si>
    <t xml:space="preserve">         247     Каша геркулес.  200</t>
  </si>
  <si>
    <t>573,25</t>
  </si>
  <si>
    <t>Запеканка из риса   200</t>
  </si>
  <si>
    <t>60/200</t>
  </si>
  <si>
    <t>325</t>
  </si>
  <si>
    <t>117,5</t>
  </si>
  <si>
    <t>533,5</t>
  </si>
  <si>
    <t>Хлеб столовый</t>
  </si>
  <si>
    <t>181</t>
  </si>
  <si>
    <t>532,5</t>
  </si>
  <si>
    <t>1126</t>
  </si>
  <si>
    <t>Котлеты из кур. грудки</t>
  </si>
  <si>
    <t>Суп картоф. с рыбными консер.</t>
  </si>
  <si>
    <t>Суп молочный с макар.издел.</t>
  </si>
  <si>
    <t>Хлеб пшенич.</t>
  </si>
  <si>
    <t>1038,75</t>
  </si>
  <si>
    <t>437,75</t>
  </si>
  <si>
    <t>772</t>
  </si>
  <si>
    <t>720</t>
  </si>
  <si>
    <t>457,9</t>
  </si>
  <si>
    <t>871</t>
  </si>
  <si>
    <t>407,9</t>
  </si>
  <si>
    <t>875,5</t>
  </si>
  <si>
    <t>0,4</t>
  </si>
  <si>
    <t>744,2</t>
  </si>
  <si>
    <t>0.02</t>
  </si>
  <si>
    <t>873</t>
  </si>
  <si>
    <t>395,5</t>
  </si>
  <si>
    <t>277</t>
  </si>
  <si>
    <t>799</t>
  </si>
  <si>
    <t>Борщ из с курой</t>
  </si>
  <si>
    <t>867</t>
  </si>
  <si>
    <t>0,04            8,4</t>
  </si>
  <si>
    <t>40</t>
  </si>
  <si>
    <t>Макароны отварные с соус ом из куры</t>
  </si>
  <si>
    <r>
      <t xml:space="preserve">                      </t>
    </r>
    <r>
      <rPr>
        <b/>
        <sz val="12"/>
        <color theme="1"/>
        <rFont val="Times New Roman"/>
        <family val="1"/>
        <charset val="204"/>
      </rPr>
      <t xml:space="preserve">    Примерное 10-ти дневное меню для детей 12-17 лет в школьной столовой МБОУ Мстинская  СОШ</t>
    </r>
  </si>
  <si>
    <t>День1</t>
  </si>
  <si>
    <t>При составлении примрного меню применялся : "Сборник технологических   нормативов ,рецептур блюд и кулинарных изделий" издательство ООО "Уральский региональный центр питания" ГБОУ ВПО "Пермская государственная медицинская академия им.аад.Е.А.Вагнера 5-е издание 2013г.</t>
  </si>
  <si>
    <t>Уральский региональный центр питания ГБОУ ВПО "Пермская государственная медицинская академия им.акад.Е.А.Вагнера5-е издание 2013г.</t>
  </si>
  <si>
    <t>Номера технологических карт ( из вышеуказанного сборника) указаны в графе №1</t>
  </si>
  <si>
    <t>Моренко Н.А. 2018г.</t>
  </si>
  <si>
    <t>Винегрет с  р/м</t>
  </si>
  <si>
    <t>Салат из огурцов с р/м</t>
  </si>
  <si>
    <t>Картофель отварной</t>
  </si>
  <si>
    <t>Салат из моркови с р/м</t>
  </si>
  <si>
    <t>Салат из помидоров с р/м</t>
  </si>
  <si>
    <t>Салат из капусты с морковью с р/м</t>
  </si>
  <si>
    <t>Салат из свежих овощей с р/м</t>
  </si>
  <si>
    <t>Рыба запеченная в сметане</t>
  </si>
  <si>
    <t>Салат из квашеной капусты с р/м</t>
  </si>
  <si>
    <t>Кура в соусе с картофелем отварным</t>
  </si>
  <si>
    <t>Салат из свеклы с р/м</t>
  </si>
  <si>
    <t>Макароны отварные с колбасой</t>
  </si>
  <si>
    <t>100/50</t>
  </si>
  <si>
    <t xml:space="preserve">Запеканка творожная </t>
  </si>
  <si>
    <t>Рагу овощное</t>
  </si>
  <si>
    <t xml:space="preserve">Компот из смеси сухофруктов                                                    </t>
  </si>
  <si>
    <t>Компот из смеси сухофруктов</t>
  </si>
  <si>
    <t>Компот изсмеси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</si>
</sst>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49" fontId="2" fillId="0" borderId="1" xfId="0" applyNumberFormat="1" applyFont="1" applyBorder="1"/>
    <xf numFmtId="49" fontId="3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2"/>
  <sheetViews>
    <sheetView tabSelected="1" showWhiteSpace="0" view="pageLayout" zoomScale="90" zoomScalePageLayoutView="90" workbookViewId="0">
      <selection activeCell="A5" sqref="A5:O5"/>
    </sheetView>
  </sheetViews>
  <sheetFormatPr defaultColWidth="9.140625" defaultRowHeight="15" x14ac:dyDescent="0.25"/>
  <cols>
    <col min="1" max="1" width="9" style="2" customWidth="1"/>
    <col min="2" max="2" width="15" style="2" customWidth="1"/>
    <col min="3" max="3" width="9.140625" style="2"/>
    <col min="4" max="6" width="7.7109375" style="2" customWidth="1"/>
    <col min="7" max="7" width="12.5703125" style="2" customWidth="1"/>
    <col min="8" max="15" width="7.7109375" style="2" customWidth="1"/>
  </cols>
  <sheetData>
    <row r="1" spans="1:21" ht="15.75" x14ac:dyDescent="0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5" t="s">
        <v>26</v>
      </c>
      <c r="K1" s="55"/>
      <c r="L1" s="55"/>
      <c r="M1" s="55"/>
      <c r="N1" s="55"/>
      <c r="O1" s="55"/>
    </row>
    <row r="2" spans="1:21" ht="15.75" x14ac:dyDescent="0.2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5" t="s">
        <v>57</v>
      </c>
      <c r="K2" s="55"/>
      <c r="L2" s="55"/>
      <c r="M2" s="55"/>
      <c r="N2" s="55"/>
      <c r="O2" s="55"/>
    </row>
    <row r="3" spans="1:21" ht="15.75" x14ac:dyDescent="0.2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6" t="s">
        <v>58</v>
      </c>
      <c r="K3" s="56"/>
      <c r="L3" s="56"/>
      <c r="M3" s="56"/>
      <c r="N3" s="56"/>
      <c r="O3" s="56"/>
    </row>
    <row r="4" spans="1:21" ht="15.75" x14ac:dyDescent="0.25">
      <c r="A4" s="54" t="s">
        <v>112</v>
      </c>
      <c r="B4" s="54"/>
      <c r="C4" s="54"/>
      <c r="D4" s="54"/>
      <c r="E4" s="54"/>
      <c r="F4" s="54"/>
      <c r="G4" s="54"/>
      <c r="H4" s="54"/>
      <c r="I4" s="54"/>
      <c r="J4" s="6"/>
      <c r="K4" s="6"/>
      <c r="L4" s="6"/>
      <c r="M4" s="6"/>
      <c r="N4" s="6"/>
      <c r="O4" s="6"/>
    </row>
    <row r="5" spans="1:21" ht="15.75" x14ac:dyDescent="0.25">
      <c r="A5" s="54" t="s">
        <v>107</v>
      </c>
      <c r="B5" s="54"/>
      <c r="C5" s="54"/>
      <c r="D5" s="54"/>
      <c r="E5" s="54"/>
      <c r="F5" s="54"/>
      <c r="G5" s="54"/>
      <c r="H5" s="54"/>
      <c r="I5" s="54"/>
      <c r="J5" s="57"/>
      <c r="K5" s="57"/>
      <c r="L5" s="57"/>
      <c r="M5" s="57"/>
      <c r="N5" s="57"/>
      <c r="O5" s="57"/>
    </row>
    <row r="6" spans="1:21" ht="15.75" x14ac:dyDescent="0.25">
      <c r="A6" s="35" t="s">
        <v>109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21" ht="15.75" x14ac:dyDescent="0.25">
      <c r="A7" s="35" t="s">
        <v>110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21" ht="15.75" x14ac:dyDescent="0.25">
      <c r="A8" s="56" t="s">
        <v>111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21" ht="15.75" x14ac:dyDescent="0.25">
      <c r="A9" s="6"/>
      <c r="B9" s="6"/>
      <c r="C9" s="6"/>
      <c r="D9" s="6"/>
      <c r="E9" s="6"/>
      <c r="F9" s="36" t="s">
        <v>108</v>
      </c>
      <c r="G9" s="58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x14ac:dyDescent="0.25">
      <c r="A10" s="47" t="s">
        <v>0</v>
      </c>
      <c r="B10" s="47" t="s">
        <v>1</v>
      </c>
      <c r="C10" s="47" t="s">
        <v>2</v>
      </c>
      <c r="D10" s="49" t="s">
        <v>3</v>
      </c>
      <c r="E10" s="50"/>
      <c r="F10" s="51"/>
      <c r="G10" s="52" t="s">
        <v>7</v>
      </c>
      <c r="H10" s="38" t="s">
        <v>8</v>
      </c>
      <c r="I10" s="39"/>
      <c r="J10" s="39"/>
      <c r="K10" s="40"/>
      <c r="L10" s="38" t="s">
        <v>9</v>
      </c>
      <c r="M10" s="39"/>
      <c r="N10" s="39"/>
      <c r="O10" s="40"/>
    </row>
    <row r="11" spans="1:21" ht="32.25" customHeight="1" x14ac:dyDescent="0.25">
      <c r="A11" s="48"/>
      <c r="B11" s="48"/>
      <c r="C11" s="48"/>
      <c r="D11" s="7" t="s">
        <v>4</v>
      </c>
      <c r="E11" s="7" t="s">
        <v>5</v>
      </c>
      <c r="F11" s="7" t="s">
        <v>6</v>
      </c>
      <c r="G11" s="53"/>
      <c r="H11" s="7" t="s">
        <v>10</v>
      </c>
      <c r="I11" s="7" t="s">
        <v>11</v>
      </c>
      <c r="J11" s="7" t="s">
        <v>12</v>
      </c>
      <c r="K11" s="7" t="s">
        <v>13</v>
      </c>
      <c r="L11" s="7" t="s">
        <v>14</v>
      </c>
      <c r="M11" s="7" t="s">
        <v>15</v>
      </c>
      <c r="N11" s="7" t="s">
        <v>16</v>
      </c>
      <c r="O11" s="7" t="s">
        <v>17</v>
      </c>
    </row>
    <row r="12" spans="1:21" s="5" customForma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21" s="5" customFormat="1" x14ac:dyDescent="0.25">
      <c r="A13" s="22" t="s">
        <v>18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21" x14ac:dyDescent="0.25">
      <c r="A14" s="49" t="s">
        <v>59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1:21" x14ac:dyDescent="0.25">
      <c r="A15" s="13">
        <v>493</v>
      </c>
      <c r="B15" s="1" t="s">
        <v>27</v>
      </c>
      <c r="C15" s="13" t="s">
        <v>53</v>
      </c>
      <c r="D15" s="10">
        <v>0.2</v>
      </c>
      <c r="E15" s="10">
        <v>0</v>
      </c>
      <c r="F15" s="15">
        <v>15</v>
      </c>
      <c r="G15" s="15">
        <v>61</v>
      </c>
      <c r="H15" s="10">
        <v>0</v>
      </c>
      <c r="I15" s="10">
        <v>0</v>
      </c>
      <c r="J15" s="10">
        <v>0</v>
      </c>
      <c r="K15" s="10">
        <v>0</v>
      </c>
      <c r="L15" s="10">
        <v>12</v>
      </c>
      <c r="M15" s="10">
        <v>6</v>
      </c>
      <c r="N15" s="10">
        <v>0.8</v>
      </c>
      <c r="O15" s="10">
        <v>0</v>
      </c>
    </row>
    <row r="16" spans="1:21" x14ac:dyDescent="0.25">
      <c r="A16" s="13">
        <v>108</v>
      </c>
      <c r="B16" s="3" t="s">
        <v>86</v>
      </c>
      <c r="C16" s="13">
        <v>50</v>
      </c>
      <c r="D16" s="15">
        <v>7.6</v>
      </c>
      <c r="E16" s="15">
        <v>0.9</v>
      </c>
      <c r="F16" s="15">
        <v>49.7</v>
      </c>
      <c r="G16" s="10" t="s">
        <v>77</v>
      </c>
      <c r="H16" s="10">
        <v>0.4</v>
      </c>
      <c r="I16" s="10">
        <v>0</v>
      </c>
      <c r="J16" s="10">
        <v>0.13</v>
      </c>
      <c r="K16" s="10">
        <v>5.5</v>
      </c>
      <c r="L16" s="10">
        <v>13.5</v>
      </c>
      <c r="M16" s="10">
        <v>28.7</v>
      </c>
      <c r="N16" s="10">
        <v>1.1000000000000001</v>
      </c>
      <c r="O16" s="15">
        <v>1.1000000000000001</v>
      </c>
    </row>
    <row r="17" spans="1:15" s="9" customFormat="1" x14ac:dyDescent="0.25">
      <c r="A17" s="44" t="s">
        <v>19</v>
      </c>
      <c r="B17" s="45"/>
      <c r="C17" s="46"/>
      <c r="D17" s="11">
        <f>SUM(D15:D16)</f>
        <v>7.8</v>
      </c>
      <c r="E17" s="11">
        <f>SUM(E15:E16)</f>
        <v>0.9</v>
      </c>
      <c r="F17" s="11">
        <f t="shared" ref="F17:O17" si="0">SUM(F15:F16)</f>
        <v>64.7</v>
      </c>
      <c r="G17" s="11" t="s">
        <v>81</v>
      </c>
      <c r="H17" s="11">
        <f t="shared" si="0"/>
        <v>0.4</v>
      </c>
      <c r="I17" s="11">
        <f t="shared" si="0"/>
        <v>0</v>
      </c>
      <c r="J17" s="11">
        <f t="shared" si="0"/>
        <v>0.13</v>
      </c>
      <c r="K17" s="11">
        <f t="shared" si="0"/>
        <v>5.5</v>
      </c>
      <c r="L17" s="11">
        <f t="shared" si="0"/>
        <v>25.5</v>
      </c>
      <c r="M17" s="11">
        <f t="shared" si="0"/>
        <v>34.700000000000003</v>
      </c>
      <c r="N17" s="11">
        <f t="shared" si="0"/>
        <v>1.9000000000000001</v>
      </c>
      <c r="O17" s="11">
        <f t="shared" si="0"/>
        <v>1.1000000000000001</v>
      </c>
    </row>
    <row r="18" spans="1:15" x14ac:dyDescent="0.25">
      <c r="A18" s="41" t="s">
        <v>20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1:15" ht="30" x14ac:dyDescent="0.25">
      <c r="A19" s="13">
        <v>165</v>
      </c>
      <c r="B19" s="3" t="s">
        <v>85</v>
      </c>
      <c r="C19" s="13">
        <v>250</v>
      </c>
      <c r="D19" s="15">
        <v>2.8</v>
      </c>
      <c r="E19" s="15">
        <v>5.8</v>
      </c>
      <c r="F19" s="15">
        <v>13.9</v>
      </c>
      <c r="G19" s="15">
        <v>182.5</v>
      </c>
      <c r="H19" s="14">
        <v>0.1</v>
      </c>
      <c r="I19" s="14">
        <v>0</v>
      </c>
      <c r="J19" s="14">
        <v>1</v>
      </c>
      <c r="K19" s="14">
        <v>0.6</v>
      </c>
      <c r="L19" s="14">
        <v>16.2</v>
      </c>
      <c r="M19" s="14">
        <v>8.1999999999999993</v>
      </c>
      <c r="N19" s="14">
        <v>0.4</v>
      </c>
      <c r="O19" s="14">
        <v>31</v>
      </c>
    </row>
    <row r="20" spans="1:15" ht="30" x14ac:dyDescent="0.25">
      <c r="A20" s="13">
        <v>412</v>
      </c>
      <c r="B20" s="12" t="s">
        <v>83</v>
      </c>
      <c r="C20" s="13">
        <v>100</v>
      </c>
      <c r="D20" s="15">
        <v>18.600000000000001</v>
      </c>
      <c r="E20" s="15">
        <v>13.5</v>
      </c>
      <c r="F20" s="15">
        <v>18.2</v>
      </c>
      <c r="G20" s="15">
        <v>271</v>
      </c>
      <c r="H20" s="15">
        <v>0.7</v>
      </c>
      <c r="I20" s="14">
        <v>0</v>
      </c>
      <c r="J20" s="14">
        <v>0</v>
      </c>
      <c r="K20" s="14">
        <v>0.5</v>
      </c>
      <c r="L20" s="14">
        <v>46.4</v>
      </c>
      <c r="M20" s="14">
        <v>24</v>
      </c>
      <c r="N20" s="14">
        <v>1.5</v>
      </c>
      <c r="O20" s="14">
        <v>120</v>
      </c>
    </row>
    <row r="21" spans="1:15" x14ac:dyDescent="0.25">
      <c r="A21" s="13">
        <v>195</v>
      </c>
      <c r="B21" s="3" t="s">
        <v>127</v>
      </c>
      <c r="C21" s="13">
        <v>200</v>
      </c>
      <c r="D21" s="15">
        <v>5</v>
      </c>
      <c r="E21" s="15">
        <v>9.1999999999999993</v>
      </c>
      <c r="F21" s="15">
        <v>21.4</v>
      </c>
      <c r="G21" s="15">
        <v>180</v>
      </c>
      <c r="H21" s="14">
        <v>0.5</v>
      </c>
      <c r="I21" s="14">
        <v>25.5</v>
      </c>
      <c r="J21" s="14">
        <v>0.5</v>
      </c>
      <c r="K21" s="14">
        <v>0.2</v>
      </c>
      <c r="L21" s="14">
        <v>87</v>
      </c>
      <c r="M21" s="14">
        <v>30</v>
      </c>
      <c r="N21" s="14">
        <v>1.2</v>
      </c>
      <c r="O21" s="14">
        <v>52</v>
      </c>
    </row>
    <row r="22" spans="1:15" x14ac:dyDescent="0.25">
      <c r="A22" s="13">
        <v>494</v>
      </c>
      <c r="B22" s="3" t="s">
        <v>28</v>
      </c>
      <c r="C22" s="13" t="s">
        <v>54</v>
      </c>
      <c r="D22" s="14">
        <v>0.3</v>
      </c>
      <c r="E22" s="14">
        <v>0</v>
      </c>
      <c r="F22" s="14">
        <v>15.2</v>
      </c>
      <c r="G22" s="14" t="s">
        <v>60</v>
      </c>
      <c r="H22" s="14">
        <v>0</v>
      </c>
      <c r="I22" s="14">
        <v>2.2000000000000002</v>
      </c>
      <c r="J22" s="14">
        <v>0</v>
      </c>
      <c r="K22" s="14">
        <v>0</v>
      </c>
      <c r="L22" s="14">
        <v>16</v>
      </c>
      <c r="M22" s="14">
        <v>6</v>
      </c>
      <c r="N22" s="14">
        <v>0.8</v>
      </c>
      <c r="O22" s="14">
        <v>0</v>
      </c>
    </row>
    <row r="23" spans="1:15" x14ac:dyDescent="0.25">
      <c r="A23" s="13">
        <v>110</v>
      </c>
      <c r="B23" s="3" t="s">
        <v>79</v>
      </c>
      <c r="C23" s="13">
        <v>100</v>
      </c>
      <c r="D23" s="15">
        <v>8.3000000000000007</v>
      </c>
      <c r="E23" s="15">
        <v>1.5</v>
      </c>
      <c r="F23" s="15">
        <v>48.1</v>
      </c>
      <c r="G23" s="14" t="s">
        <v>80</v>
      </c>
      <c r="H23" s="10">
        <v>0.4</v>
      </c>
      <c r="I23" s="10">
        <v>0</v>
      </c>
      <c r="J23" s="10">
        <v>0.13</v>
      </c>
      <c r="K23" s="10">
        <v>5.5</v>
      </c>
      <c r="L23" s="10">
        <v>13.5</v>
      </c>
      <c r="M23" s="10">
        <v>28.7</v>
      </c>
      <c r="N23" s="10">
        <v>1.1000000000000001</v>
      </c>
      <c r="O23" s="10">
        <v>0</v>
      </c>
    </row>
    <row r="24" spans="1:15" x14ac:dyDescent="0.25">
      <c r="A24" s="44" t="s">
        <v>21</v>
      </c>
      <c r="B24" s="45"/>
      <c r="C24" s="46"/>
      <c r="D24" s="11">
        <f>SUM(D19:D23)</f>
        <v>35</v>
      </c>
      <c r="E24" s="11">
        <f>SUM(E19:E23)</f>
        <v>30</v>
      </c>
      <c r="F24" s="11">
        <f>SUM(F19:F23)</f>
        <v>116.80000000000001</v>
      </c>
      <c r="G24" s="11" t="s">
        <v>94</v>
      </c>
      <c r="H24" s="11">
        <f t="shared" ref="H24:O24" si="1">SUM(H19:H23)</f>
        <v>1.6999999999999997</v>
      </c>
      <c r="I24" s="11">
        <f t="shared" si="1"/>
        <v>27.7</v>
      </c>
      <c r="J24" s="11">
        <f t="shared" si="1"/>
        <v>1.63</v>
      </c>
      <c r="K24" s="11">
        <f t="shared" si="1"/>
        <v>6.8</v>
      </c>
      <c r="L24" s="11">
        <f t="shared" si="1"/>
        <v>179.1</v>
      </c>
      <c r="M24" s="11">
        <f t="shared" si="1"/>
        <v>96.9</v>
      </c>
      <c r="N24" s="11">
        <f t="shared" si="1"/>
        <v>5</v>
      </c>
      <c r="O24" s="11">
        <f t="shared" si="1"/>
        <v>203</v>
      </c>
    </row>
    <row r="25" spans="1:15" x14ac:dyDescent="0.25">
      <c r="A25" s="44" t="s">
        <v>22</v>
      </c>
      <c r="B25" s="45"/>
      <c r="C25" s="46"/>
      <c r="D25" s="11">
        <f t="shared" ref="D25:O25" si="2">SUM(D17+D24)</f>
        <v>42.8</v>
      </c>
      <c r="E25" s="11">
        <f t="shared" si="2"/>
        <v>30.9</v>
      </c>
      <c r="F25" s="11">
        <f t="shared" si="2"/>
        <v>181.5</v>
      </c>
      <c r="G25" s="11">
        <f t="shared" si="2"/>
        <v>1408</v>
      </c>
      <c r="H25" s="11">
        <f t="shared" si="2"/>
        <v>2.0999999999999996</v>
      </c>
      <c r="I25" s="11">
        <f t="shared" si="2"/>
        <v>27.7</v>
      </c>
      <c r="J25" s="11">
        <f t="shared" si="2"/>
        <v>1.7599999999999998</v>
      </c>
      <c r="K25" s="11">
        <f t="shared" si="2"/>
        <v>12.3</v>
      </c>
      <c r="L25" s="11">
        <f t="shared" si="2"/>
        <v>204.6</v>
      </c>
      <c r="M25" s="11">
        <f t="shared" si="2"/>
        <v>131.60000000000002</v>
      </c>
      <c r="N25" s="11">
        <f t="shared" si="2"/>
        <v>6.9</v>
      </c>
      <c r="O25" s="11">
        <f t="shared" si="2"/>
        <v>204.1</v>
      </c>
    </row>
    <row r="26" spans="1:15" x14ac:dyDescent="0.25">
      <c r="A26" s="16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.75" x14ac:dyDescent="0.25">
      <c r="A27" s="6"/>
      <c r="B27" s="6"/>
      <c r="C27" s="6"/>
      <c r="D27" s="6"/>
      <c r="E27" s="6"/>
      <c r="F27" s="6"/>
      <c r="G27" s="31"/>
      <c r="H27" s="6"/>
      <c r="I27" s="6"/>
      <c r="J27" s="6"/>
      <c r="K27" s="6"/>
      <c r="L27" s="6"/>
      <c r="M27" s="6"/>
      <c r="N27" s="6"/>
      <c r="O27" s="6"/>
    </row>
    <row r="28" spans="1:15" ht="47.25" customHeight="1" x14ac:dyDescent="0.25">
      <c r="A28" s="6"/>
      <c r="B28" s="6"/>
      <c r="C28" s="6"/>
      <c r="D28" s="6"/>
      <c r="E28" s="6"/>
      <c r="F28" s="6"/>
      <c r="G28" s="32" t="s">
        <v>29</v>
      </c>
      <c r="H28" s="6"/>
      <c r="I28" s="6"/>
      <c r="J28" s="6"/>
      <c r="K28" s="6"/>
      <c r="L28" s="6"/>
      <c r="M28" s="6"/>
      <c r="N28" s="6"/>
      <c r="O28" s="6"/>
    </row>
    <row r="29" spans="1:15" ht="15" customHeight="1" x14ac:dyDescent="0.25">
      <c r="A29" s="47" t="s">
        <v>0</v>
      </c>
      <c r="B29" s="47" t="s">
        <v>1</v>
      </c>
      <c r="C29" s="47" t="s">
        <v>2</v>
      </c>
      <c r="D29" s="49" t="s">
        <v>3</v>
      </c>
      <c r="E29" s="50"/>
      <c r="F29" s="51"/>
      <c r="G29" s="52" t="s">
        <v>7</v>
      </c>
      <c r="H29" s="38" t="s">
        <v>8</v>
      </c>
      <c r="I29" s="39"/>
      <c r="J29" s="39"/>
      <c r="K29" s="40"/>
      <c r="L29" s="38" t="s">
        <v>9</v>
      </c>
      <c r="M29" s="39"/>
      <c r="N29" s="39"/>
      <c r="O29" s="40"/>
    </row>
    <row r="30" spans="1:15" ht="30.75" customHeight="1" x14ac:dyDescent="0.25">
      <c r="A30" s="48"/>
      <c r="B30" s="48"/>
      <c r="C30" s="48"/>
      <c r="D30" s="7" t="s">
        <v>4</v>
      </c>
      <c r="E30" s="7" t="s">
        <v>5</v>
      </c>
      <c r="F30" s="7" t="s">
        <v>6</v>
      </c>
      <c r="G30" s="53"/>
      <c r="H30" s="7" t="s">
        <v>10</v>
      </c>
      <c r="I30" s="7" t="s">
        <v>11</v>
      </c>
      <c r="J30" s="7" t="s">
        <v>12</v>
      </c>
      <c r="K30" s="7" t="s">
        <v>13</v>
      </c>
      <c r="L30" s="7" t="s">
        <v>14</v>
      </c>
      <c r="M30" s="7" t="s">
        <v>15</v>
      </c>
      <c r="N30" s="7" t="s">
        <v>16</v>
      </c>
      <c r="O30" s="7" t="s">
        <v>17</v>
      </c>
    </row>
    <row r="31" spans="1:15" x14ac:dyDescent="0.25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  <c r="H31" s="4">
        <v>8</v>
      </c>
      <c r="I31" s="4">
        <v>9</v>
      </c>
      <c r="J31" s="4">
        <v>10</v>
      </c>
      <c r="K31" s="4">
        <v>11</v>
      </c>
      <c r="L31" s="4">
        <v>12</v>
      </c>
      <c r="M31" s="4">
        <v>13</v>
      </c>
      <c r="N31" s="4">
        <v>14</v>
      </c>
      <c r="O31" s="4">
        <v>15</v>
      </c>
    </row>
    <row r="32" spans="1:15" x14ac:dyDescent="0.25">
      <c r="A32" s="41" t="s">
        <v>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15" x14ac:dyDescent="0.25">
      <c r="A33" s="23">
        <v>267</v>
      </c>
      <c r="B33" s="24" t="s">
        <v>61</v>
      </c>
      <c r="C33" s="24">
        <v>200</v>
      </c>
      <c r="D33" s="24">
        <v>8</v>
      </c>
      <c r="E33" s="24">
        <v>9.6</v>
      </c>
      <c r="F33" s="24">
        <v>36</v>
      </c>
      <c r="G33" s="24">
        <v>355</v>
      </c>
      <c r="H33" s="24">
        <v>0.4</v>
      </c>
      <c r="I33" s="24">
        <v>1</v>
      </c>
      <c r="J33" s="24">
        <v>0.2</v>
      </c>
      <c r="K33" s="24">
        <v>10</v>
      </c>
      <c r="L33" s="24">
        <v>0.6</v>
      </c>
      <c r="M33" s="24">
        <v>5</v>
      </c>
      <c r="N33" s="24">
        <v>1.1000000000000001</v>
      </c>
      <c r="O33" s="25">
        <v>0</v>
      </c>
    </row>
    <row r="34" spans="1:15" x14ac:dyDescent="0.25">
      <c r="A34" s="13">
        <v>493</v>
      </c>
      <c r="B34" s="1" t="s">
        <v>27</v>
      </c>
      <c r="C34" s="13" t="s">
        <v>53</v>
      </c>
      <c r="D34" s="10">
        <v>0.2</v>
      </c>
      <c r="E34" s="10">
        <v>0</v>
      </c>
      <c r="F34" s="15">
        <v>15</v>
      </c>
      <c r="G34" s="15">
        <v>61</v>
      </c>
      <c r="H34" s="10">
        <v>0</v>
      </c>
      <c r="I34" s="10">
        <v>0</v>
      </c>
      <c r="J34" s="10">
        <v>0</v>
      </c>
      <c r="K34" s="10">
        <v>0</v>
      </c>
      <c r="L34" s="10">
        <v>12</v>
      </c>
      <c r="M34" s="10">
        <v>6</v>
      </c>
      <c r="N34" s="10">
        <v>0.8</v>
      </c>
      <c r="O34" s="10">
        <v>0</v>
      </c>
    </row>
    <row r="35" spans="1:15" ht="30" x14ac:dyDescent="0.25">
      <c r="A35" s="13">
        <v>108</v>
      </c>
      <c r="B35" s="3" t="s">
        <v>55</v>
      </c>
      <c r="C35" s="13">
        <v>50</v>
      </c>
      <c r="D35" s="15">
        <v>7.6</v>
      </c>
      <c r="E35" s="15">
        <v>0.9</v>
      </c>
      <c r="F35" s="15">
        <v>49.7</v>
      </c>
      <c r="G35" s="10" t="s">
        <v>77</v>
      </c>
      <c r="H35" s="10">
        <v>0.4</v>
      </c>
      <c r="I35" s="10">
        <v>0</v>
      </c>
      <c r="J35" s="10">
        <v>0.13</v>
      </c>
      <c r="K35" s="10">
        <v>5.5</v>
      </c>
      <c r="L35" s="10">
        <v>13.5</v>
      </c>
      <c r="M35" s="10">
        <v>28.7</v>
      </c>
      <c r="N35" s="10">
        <v>1.1000000000000001</v>
      </c>
      <c r="O35" s="15">
        <v>1.1000000000000001</v>
      </c>
    </row>
    <row r="36" spans="1:15" x14ac:dyDescent="0.25">
      <c r="A36" s="44" t="s">
        <v>19</v>
      </c>
      <c r="B36" s="45"/>
      <c r="C36" s="46"/>
      <c r="D36" s="11">
        <f>SUM(D34:D35)</f>
        <v>7.8</v>
      </c>
      <c r="E36" s="11">
        <f>SUM(E34:E35)</f>
        <v>0.9</v>
      </c>
      <c r="F36" s="11">
        <f t="shared" ref="F36" si="3">SUM(F34:F35)</f>
        <v>64.7</v>
      </c>
      <c r="G36" s="11" t="s">
        <v>78</v>
      </c>
      <c r="H36" s="11">
        <f t="shared" ref="H36" si="4">SUM(H34:H35)</f>
        <v>0.4</v>
      </c>
      <c r="I36" s="11">
        <f t="shared" ref="I36" si="5">SUM(I34:I35)</f>
        <v>0</v>
      </c>
      <c r="J36" s="11">
        <f t="shared" ref="J36" si="6">SUM(J34:J35)</f>
        <v>0.13</v>
      </c>
      <c r="K36" s="11">
        <f t="shared" ref="K36" si="7">SUM(K34:K35)</f>
        <v>5.5</v>
      </c>
      <c r="L36" s="11">
        <f t="shared" ref="L36" si="8">SUM(L34:L35)</f>
        <v>25.5</v>
      </c>
      <c r="M36" s="11">
        <f t="shared" ref="M36" si="9">SUM(M34:M35)</f>
        <v>34.700000000000003</v>
      </c>
      <c r="N36" s="11">
        <f t="shared" ref="N36" si="10">SUM(N34:N35)</f>
        <v>1.9000000000000001</v>
      </c>
      <c r="O36" s="11">
        <f t="shared" ref="O36" si="11">SUM(O34:O35)</f>
        <v>1.1000000000000001</v>
      </c>
    </row>
    <row r="37" spans="1:15" x14ac:dyDescent="0.25">
      <c r="A37" s="41" t="s">
        <v>20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</row>
    <row r="38" spans="1:15" ht="45" x14ac:dyDescent="0.25">
      <c r="A38" s="13">
        <v>140</v>
      </c>
      <c r="B38" s="3" t="s">
        <v>30</v>
      </c>
      <c r="C38" s="13">
        <v>250</v>
      </c>
      <c r="D38" s="15">
        <v>2</v>
      </c>
      <c r="E38" s="15">
        <v>4.3</v>
      </c>
      <c r="F38" s="15">
        <v>10</v>
      </c>
      <c r="G38" s="15">
        <v>88</v>
      </c>
      <c r="H38" s="14">
        <v>0.1</v>
      </c>
      <c r="I38" s="15">
        <v>17.399999999999999</v>
      </c>
      <c r="J38" s="14">
        <v>1</v>
      </c>
      <c r="K38" s="15">
        <v>0.2</v>
      </c>
      <c r="L38" s="15">
        <v>63.5</v>
      </c>
      <c r="M38" s="15">
        <v>21.6</v>
      </c>
      <c r="N38" s="15">
        <v>0.64</v>
      </c>
      <c r="O38" s="15">
        <v>52</v>
      </c>
    </row>
    <row r="39" spans="1:15" ht="30" x14ac:dyDescent="0.25">
      <c r="A39" s="13">
        <v>82</v>
      </c>
      <c r="B39" s="12" t="s">
        <v>31</v>
      </c>
      <c r="C39" s="13">
        <v>50</v>
      </c>
      <c r="D39" s="15">
        <v>12.3</v>
      </c>
      <c r="E39" s="15">
        <v>30.9</v>
      </c>
      <c r="F39" s="15">
        <v>2.1</v>
      </c>
      <c r="G39" s="15">
        <v>199</v>
      </c>
      <c r="H39" s="15">
        <v>0</v>
      </c>
      <c r="I39" s="14">
        <v>0</v>
      </c>
      <c r="J39" s="14">
        <v>0</v>
      </c>
      <c r="K39" s="15">
        <v>0</v>
      </c>
      <c r="L39" s="15">
        <v>26</v>
      </c>
      <c r="M39" s="15">
        <v>10</v>
      </c>
      <c r="N39" s="15">
        <v>0.6</v>
      </c>
      <c r="O39" s="15">
        <v>0</v>
      </c>
    </row>
    <row r="40" spans="1:15" ht="30" x14ac:dyDescent="0.25">
      <c r="A40" s="13">
        <v>248</v>
      </c>
      <c r="B40" s="3" t="s">
        <v>32</v>
      </c>
      <c r="C40" s="13">
        <v>200</v>
      </c>
      <c r="D40" s="15">
        <v>11.6</v>
      </c>
      <c r="E40" s="15">
        <v>10.4</v>
      </c>
      <c r="F40" s="15">
        <v>56.8</v>
      </c>
      <c r="G40" s="15">
        <v>372</v>
      </c>
      <c r="H40" s="15">
        <v>0.2</v>
      </c>
      <c r="I40" s="15">
        <v>0</v>
      </c>
      <c r="J40" s="15">
        <v>0</v>
      </c>
      <c r="K40" s="15">
        <v>1.7</v>
      </c>
      <c r="L40" s="15">
        <v>14.5</v>
      </c>
      <c r="M40" s="15">
        <v>138.6</v>
      </c>
      <c r="N40" s="15">
        <v>4.6500000000000004</v>
      </c>
      <c r="O40" s="15">
        <v>82</v>
      </c>
    </row>
    <row r="41" spans="1:15" ht="30" x14ac:dyDescent="0.25">
      <c r="A41" s="13">
        <v>501</v>
      </c>
      <c r="B41" s="3" t="s">
        <v>33</v>
      </c>
      <c r="C41" s="13">
        <v>200</v>
      </c>
      <c r="D41" s="15">
        <v>2.8</v>
      </c>
      <c r="E41" s="15">
        <v>4</v>
      </c>
      <c r="F41" s="15">
        <v>28.4</v>
      </c>
      <c r="G41" s="15">
        <v>156</v>
      </c>
      <c r="H41" s="14">
        <v>0</v>
      </c>
      <c r="I41" s="15">
        <v>0.4</v>
      </c>
      <c r="J41" s="15">
        <v>0</v>
      </c>
      <c r="K41" s="15">
        <v>0</v>
      </c>
      <c r="L41" s="15">
        <v>34</v>
      </c>
      <c r="M41" s="15">
        <v>0</v>
      </c>
      <c r="N41" s="15">
        <v>0</v>
      </c>
      <c r="O41" s="14">
        <v>0</v>
      </c>
    </row>
    <row r="42" spans="1:15" ht="30" x14ac:dyDescent="0.25">
      <c r="A42" s="13">
        <v>76</v>
      </c>
      <c r="B42" s="3" t="s">
        <v>113</v>
      </c>
      <c r="C42" s="13">
        <v>100</v>
      </c>
      <c r="D42" s="15">
        <v>1.3</v>
      </c>
      <c r="E42" s="15">
        <v>10.8</v>
      </c>
      <c r="F42" s="15">
        <v>6.8</v>
      </c>
      <c r="G42" s="15">
        <v>130</v>
      </c>
      <c r="H42" s="14" t="s">
        <v>104</v>
      </c>
      <c r="I42" s="15"/>
      <c r="J42" s="15">
        <v>0</v>
      </c>
      <c r="K42" s="15">
        <v>4.5999999999999996</v>
      </c>
      <c r="L42" s="15">
        <v>23</v>
      </c>
      <c r="M42" s="15">
        <v>18</v>
      </c>
      <c r="N42" s="15">
        <v>0.8</v>
      </c>
      <c r="O42" s="14" t="s">
        <v>105</v>
      </c>
    </row>
    <row r="43" spans="1:15" x14ac:dyDescent="0.25">
      <c r="A43" s="13">
        <v>110</v>
      </c>
      <c r="B43" s="3" t="s">
        <v>79</v>
      </c>
      <c r="C43" s="13">
        <v>100</v>
      </c>
      <c r="D43" s="15">
        <v>8.3000000000000007</v>
      </c>
      <c r="E43" s="15">
        <v>1.5</v>
      </c>
      <c r="F43" s="15">
        <v>48.1</v>
      </c>
      <c r="G43" s="14" t="s">
        <v>80</v>
      </c>
      <c r="H43" s="10">
        <v>0.4</v>
      </c>
      <c r="I43" s="10">
        <v>0</v>
      </c>
      <c r="J43" s="10">
        <v>0.13</v>
      </c>
      <c r="K43" s="10">
        <v>5.5</v>
      </c>
      <c r="L43" s="10">
        <v>13.5</v>
      </c>
      <c r="M43" s="10">
        <v>28.7</v>
      </c>
      <c r="N43" s="10">
        <v>1.1000000000000001</v>
      </c>
      <c r="O43" s="10">
        <v>0</v>
      </c>
    </row>
    <row r="44" spans="1:15" x14ac:dyDescent="0.25">
      <c r="A44" s="44" t="s">
        <v>21</v>
      </c>
      <c r="B44" s="45"/>
      <c r="C44" s="46"/>
      <c r="D44" s="11">
        <f>SUM(D38:D43)</f>
        <v>38.299999999999997</v>
      </c>
      <c r="E44" s="11">
        <f t="shared" ref="E44" si="12">SUM(E38:E43)</f>
        <v>61.899999999999991</v>
      </c>
      <c r="F44" s="11">
        <f t="shared" ref="F44" si="13">SUM(F38:F43)</f>
        <v>152.19999999999999</v>
      </c>
      <c r="G44" s="11" t="s">
        <v>82</v>
      </c>
      <c r="H44" s="11">
        <f t="shared" ref="H44" si="14">SUM(H38:H43)</f>
        <v>0.70000000000000007</v>
      </c>
      <c r="I44" s="11">
        <f t="shared" ref="I44" si="15">SUM(I38:I43)</f>
        <v>17.799999999999997</v>
      </c>
      <c r="J44" s="11">
        <f>SUM(J38:J43)</f>
        <v>1.1299999999999999</v>
      </c>
      <c r="K44" s="11">
        <f t="shared" ref="K44" si="16">SUM(K38:K43)</f>
        <v>12</v>
      </c>
      <c r="L44" s="11">
        <f t="shared" ref="L44" si="17">SUM(L38:L43)</f>
        <v>174.5</v>
      </c>
      <c r="M44" s="11">
        <f t="shared" ref="M44" si="18">SUM(M38:M43)</f>
        <v>216.89999999999998</v>
      </c>
      <c r="N44" s="11">
        <f t="shared" ref="N44" si="19">SUM(N38:N43)</f>
        <v>7.7900000000000009</v>
      </c>
      <c r="O44" s="11">
        <f t="shared" ref="O44" si="20">SUM(O38:O43)</f>
        <v>134</v>
      </c>
    </row>
    <row r="45" spans="1:15" x14ac:dyDescent="0.25">
      <c r="A45" s="44" t="s">
        <v>22</v>
      </c>
      <c r="B45" s="45"/>
      <c r="C45" s="46"/>
      <c r="D45" s="11">
        <f>SUM(D36+D44)</f>
        <v>46.099999999999994</v>
      </c>
      <c r="E45" s="11">
        <f t="shared" ref="E45" si="21">SUM(E36+E44)</f>
        <v>62.79999999999999</v>
      </c>
      <c r="F45" s="11">
        <f t="shared" ref="F45" si="22">SUM(F36+F44)</f>
        <v>216.89999999999998</v>
      </c>
      <c r="G45" s="11">
        <f t="shared" ref="G45" si="23">SUM(G36+G44)</f>
        <v>1659.5</v>
      </c>
      <c r="H45" s="11">
        <f t="shared" ref="H45" si="24">SUM(H36+H44)</f>
        <v>1.1000000000000001</v>
      </c>
      <c r="I45" s="11">
        <f t="shared" ref="I45" si="25">SUM(I36+I44)</f>
        <v>17.799999999999997</v>
      </c>
      <c r="J45" s="11">
        <f t="shared" ref="J45" si="26">SUM(J36+J44)</f>
        <v>1.2599999999999998</v>
      </c>
      <c r="K45" s="11">
        <f t="shared" ref="K45" si="27">SUM(K36+K44)</f>
        <v>17.5</v>
      </c>
      <c r="L45" s="11">
        <f t="shared" ref="L45" si="28">SUM(L36+L44)</f>
        <v>200</v>
      </c>
      <c r="M45" s="11">
        <f t="shared" ref="M45" si="29">SUM(M36+M44)</f>
        <v>251.59999999999997</v>
      </c>
      <c r="N45" s="11">
        <f t="shared" ref="N45" si="30">SUM(N36+N44)</f>
        <v>9.6900000000000013</v>
      </c>
      <c r="O45" s="11">
        <f t="shared" ref="O45" si="31">SUM(O36+O44)</f>
        <v>135.1</v>
      </c>
    </row>
    <row r="54" spans="1:15" ht="15.75" x14ac:dyDescent="0.25">
      <c r="A54" s="6"/>
      <c r="B54" s="6"/>
      <c r="C54" s="6"/>
      <c r="D54" s="6"/>
      <c r="E54" s="6"/>
      <c r="F54" s="6"/>
      <c r="G54" s="32"/>
      <c r="H54" s="6"/>
      <c r="I54" s="6"/>
      <c r="J54" s="6"/>
      <c r="K54" s="6"/>
      <c r="L54" s="6"/>
      <c r="M54" s="6"/>
      <c r="N54" s="6"/>
      <c r="O54" s="6"/>
    </row>
    <row r="55" spans="1:15" ht="21" customHeight="1" x14ac:dyDescent="0.25">
      <c r="A55" s="6"/>
      <c r="B55" s="6"/>
      <c r="C55" s="6"/>
      <c r="D55" s="6"/>
      <c r="E55" s="6"/>
      <c r="F55" s="6"/>
      <c r="G55" s="32" t="s">
        <v>34</v>
      </c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47" t="s">
        <v>0</v>
      </c>
      <c r="B56" s="47" t="s">
        <v>1</v>
      </c>
      <c r="C56" s="47" t="s">
        <v>2</v>
      </c>
      <c r="D56" s="49" t="s">
        <v>3</v>
      </c>
      <c r="E56" s="50"/>
      <c r="F56" s="51"/>
      <c r="G56" s="52" t="s">
        <v>7</v>
      </c>
      <c r="H56" s="38" t="s">
        <v>8</v>
      </c>
      <c r="I56" s="39"/>
      <c r="J56" s="39"/>
      <c r="K56" s="40"/>
      <c r="L56" s="38" t="s">
        <v>9</v>
      </c>
      <c r="M56" s="39"/>
      <c r="N56" s="39"/>
      <c r="O56" s="40"/>
    </row>
    <row r="57" spans="1:15" ht="30" customHeight="1" x14ac:dyDescent="0.25">
      <c r="A57" s="48"/>
      <c r="B57" s="48"/>
      <c r="C57" s="48"/>
      <c r="D57" s="7" t="s">
        <v>4</v>
      </c>
      <c r="E57" s="7" t="s">
        <v>5</v>
      </c>
      <c r="F57" s="7" t="s">
        <v>6</v>
      </c>
      <c r="G57" s="53"/>
      <c r="H57" s="7" t="s">
        <v>10</v>
      </c>
      <c r="I57" s="7" t="s">
        <v>11</v>
      </c>
      <c r="J57" s="7" t="s">
        <v>12</v>
      </c>
      <c r="K57" s="7" t="s">
        <v>13</v>
      </c>
      <c r="L57" s="7" t="s">
        <v>14</v>
      </c>
      <c r="M57" s="7" t="s">
        <v>15</v>
      </c>
      <c r="N57" s="7" t="s">
        <v>16</v>
      </c>
      <c r="O57" s="7" t="s">
        <v>17</v>
      </c>
    </row>
    <row r="58" spans="1:15" x14ac:dyDescent="0.25">
      <c r="A58" s="4">
        <v>1</v>
      </c>
      <c r="B58" s="4">
        <v>2</v>
      </c>
      <c r="C58" s="4">
        <v>3</v>
      </c>
      <c r="D58" s="4">
        <v>4</v>
      </c>
      <c r="E58" s="4">
        <v>5</v>
      </c>
      <c r="F58" s="4">
        <v>6</v>
      </c>
      <c r="G58" s="4">
        <v>7</v>
      </c>
      <c r="H58" s="4">
        <v>8</v>
      </c>
      <c r="I58" s="4">
        <v>9</v>
      </c>
      <c r="J58" s="4">
        <v>10</v>
      </c>
      <c r="K58" s="4">
        <v>11</v>
      </c>
      <c r="L58" s="4">
        <v>12</v>
      </c>
      <c r="M58" s="4">
        <v>13</v>
      </c>
      <c r="N58" s="4">
        <v>14</v>
      </c>
      <c r="O58" s="4">
        <v>15</v>
      </c>
    </row>
    <row r="59" spans="1:15" x14ac:dyDescent="0.25">
      <c r="A59" s="41" t="s">
        <v>18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</row>
    <row r="60" spans="1:15" x14ac:dyDescent="0.25">
      <c r="A60" s="20" t="s">
        <v>62</v>
      </c>
      <c r="B60" s="21"/>
      <c r="C60" s="21">
        <v>50</v>
      </c>
      <c r="D60" s="24">
        <v>5.0999999999999996</v>
      </c>
      <c r="E60" s="24">
        <v>4.5999999999999996</v>
      </c>
      <c r="F60" s="24">
        <v>0.3</v>
      </c>
      <c r="G60" s="24">
        <v>63</v>
      </c>
      <c r="H60" s="24">
        <v>0.3</v>
      </c>
      <c r="I60" s="24">
        <v>0.6</v>
      </c>
      <c r="J60" s="24">
        <v>1.5</v>
      </c>
      <c r="K60" s="24">
        <v>0</v>
      </c>
      <c r="L60" s="24">
        <v>12</v>
      </c>
      <c r="M60" s="24">
        <v>4</v>
      </c>
      <c r="N60" s="24">
        <v>1.5</v>
      </c>
      <c r="O60" s="25">
        <v>0</v>
      </c>
    </row>
    <row r="61" spans="1:15" x14ac:dyDescent="0.25">
      <c r="A61" s="13">
        <v>493</v>
      </c>
      <c r="B61" s="1" t="s">
        <v>27</v>
      </c>
      <c r="C61" s="13" t="s">
        <v>53</v>
      </c>
      <c r="D61" s="10">
        <v>0.2</v>
      </c>
      <c r="E61" s="10">
        <v>0</v>
      </c>
      <c r="F61" s="15">
        <v>15</v>
      </c>
      <c r="G61" s="15">
        <v>61</v>
      </c>
      <c r="H61" s="10">
        <v>0</v>
      </c>
      <c r="I61" s="10">
        <v>0</v>
      </c>
      <c r="J61" s="10">
        <v>0</v>
      </c>
      <c r="K61" s="10">
        <v>0</v>
      </c>
      <c r="L61" s="10">
        <v>12</v>
      </c>
      <c r="M61" s="10">
        <v>6</v>
      </c>
      <c r="N61" s="10">
        <v>0.8</v>
      </c>
      <c r="O61" s="10">
        <v>0</v>
      </c>
    </row>
    <row r="62" spans="1:15" ht="45" x14ac:dyDescent="0.25">
      <c r="A62" s="13">
        <v>90</v>
      </c>
      <c r="B62" s="3" t="s">
        <v>35</v>
      </c>
      <c r="C62" s="13">
        <v>45</v>
      </c>
      <c r="D62" s="15">
        <v>4.71</v>
      </c>
      <c r="E62" s="15">
        <v>16.2</v>
      </c>
      <c r="F62" s="15">
        <v>7.36</v>
      </c>
      <c r="G62" s="15">
        <v>153</v>
      </c>
      <c r="H62" s="15">
        <v>0.3</v>
      </c>
      <c r="I62" s="15">
        <v>0.14000000000000001</v>
      </c>
      <c r="J62" s="15">
        <v>0.1</v>
      </c>
      <c r="K62" s="15">
        <v>0.6</v>
      </c>
      <c r="L62" s="15">
        <v>182.9</v>
      </c>
      <c r="M62" s="15">
        <v>16.600000000000001</v>
      </c>
      <c r="N62" s="15">
        <v>0.8</v>
      </c>
      <c r="O62" s="15">
        <v>0</v>
      </c>
    </row>
    <row r="63" spans="1:15" x14ac:dyDescent="0.25">
      <c r="A63" s="44" t="s">
        <v>19</v>
      </c>
      <c r="B63" s="45"/>
      <c r="C63" s="46"/>
      <c r="D63" s="11">
        <f>SUM(D61:D62)</f>
        <v>4.91</v>
      </c>
      <c r="E63" s="11">
        <f>SUM(E61:E62)</f>
        <v>16.2</v>
      </c>
      <c r="F63" s="11">
        <f t="shared" ref="F63" si="32">SUM(F61:F62)</f>
        <v>22.36</v>
      </c>
      <c r="G63" s="11" t="s">
        <v>100</v>
      </c>
      <c r="H63" s="11">
        <f t="shared" ref="H63" si="33">SUM(H61:H62)</f>
        <v>0.3</v>
      </c>
      <c r="I63" s="11">
        <f t="shared" ref="I63" si="34">SUM(I61:I62)</f>
        <v>0.14000000000000001</v>
      </c>
      <c r="J63" s="11">
        <f t="shared" ref="J63" si="35">SUM(J61:J62)</f>
        <v>0.1</v>
      </c>
      <c r="K63" s="11">
        <f t="shared" ref="K63" si="36">SUM(K61:K62)</f>
        <v>0.6</v>
      </c>
      <c r="L63" s="11">
        <f t="shared" ref="L63" si="37">SUM(L61:L62)</f>
        <v>194.9</v>
      </c>
      <c r="M63" s="11">
        <f t="shared" ref="M63" si="38">SUM(M61:M62)</f>
        <v>22.6</v>
      </c>
      <c r="N63" s="11">
        <f t="shared" ref="N63" si="39">SUM(N61:N62)</f>
        <v>1.6</v>
      </c>
      <c r="O63" s="11">
        <f t="shared" ref="O63" si="40">SUM(O61:O62)</f>
        <v>0</v>
      </c>
    </row>
    <row r="64" spans="1:15" x14ac:dyDescent="0.25">
      <c r="A64" s="41" t="s">
        <v>20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3"/>
    </row>
    <row r="65" spans="1:15" ht="45" x14ac:dyDescent="0.25">
      <c r="A65" s="13">
        <v>153</v>
      </c>
      <c r="B65" s="3" t="s">
        <v>84</v>
      </c>
      <c r="C65" s="13">
        <v>250</v>
      </c>
      <c r="D65" s="15">
        <v>2</v>
      </c>
      <c r="E65" s="15">
        <v>4.9000000000000004</v>
      </c>
      <c r="F65" s="15">
        <v>14.3</v>
      </c>
      <c r="G65" s="15">
        <v>162.25</v>
      </c>
      <c r="H65" s="15">
        <v>0.1</v>
      </c>
      <c r="I65" s="15">
        <v>10.5</v>
      </c>
      <c r="J65" s="14">
        <v>1</v>
      </c>
      <c r="K65" s="14">
        <v>0.6</v>
      </c>
      <c r="L65" s="15">
        <v>31</v>
      </c>
      <c r="M65" s="15">
        <v>30.6</v>
      </c>
      <c r="N65" s="15">
        <v>1.04</v>
      </c>
      <c r="O65" s="15">
        <v>62</v>
      </c>
    </row>
    <row r="66" spans="1:15" ht="30" x14ac:dyDescent="0.25">
      <c r="A66" s="13">
        <v>412</v>
      </c>
      <c r="B66" s="12" t="s">
        <v>83</v>
      </c>
      <c r="C66" s="13">
        <v>100</v>
      </c>
      <c r="D66" s="15">
        <v>18.600000000000001</v>
      </c>
      <c r="E66" s="15">
        <v>13.5</v>
      </c>
      <c r="F66" s="15">
        <v>18.2</v>
      </c>
      <c r="G66" s="15">
        <v>271</v>
      </c>
      <c r="H66" s="15">
        <v>0.7</v>
      </c>
      <c r="I66" s="14">
        <v>0</v>
      </c>
      <c r="J66" s="14">
        <v>0</v>
      </c>
      <c r="K66" s="14">
        <v>0.5</v>
      </c>
      <c r="L66" s="14">
        <v>46.4</v>
      </c>
      <c r="M66" s="14">
        <v>24</v>
      </c>
      <c r="N66" s="14">
        <v>1.5</v>
      </c>
      <c r="O66" s="14">
        <v>120</v>
      </c>
    </row>
    <row r="67" spans="1:15" ht="30" x14ac:dyDescent="0.25">
      <c r="A67" s="13">
        <v>291</v>
      </c>
      <c r="B67" s="3" t="s">
        <v>36</v>
      </c>
      <c r="C67" s="13">
        <v>200</v>
      </c>
      <c r="D67" s="15">
        <v>7</v>
      </c>
      <c r="E67" s="15">
        <v>8.1999999999999993</v>
      </c>
      <c r="F67" s="15">
        <v>47</v>
      </c>
      <c r="G67" s="15">
        <v>241.5</v>
      </c>
      <c r="H67" s="15">
        <v>0.1</v>
      </c>
      <c r="I67" s="15">
        <v>0</v>
      </c>
      <c r="J67" s="15">
        <v>0.1</v>
      </c>
      <c r="K67" s="15">
        <v>0.6</v>
      </c>
      <c r="L67" s="15">
        <v>12</v>
      </c>
      <c r="M67" s="15">
        <v>8</v>
      </c>
      <c r="N67" s="15">
        <v>0.8</v>
      </c>
      <c r="O67" s="15">
        <v>162.25</v>
      </c>
    </row>
    <row r="68" spans="1:15" ht="30" x14ac:dyDescent="0.25">
      <c r="A68" s="13">
        <v>17</v>
      </c>
      <c r="B68" s="3" t="s">
        <v>114</v>
      </c>
      <c r="C68" s="13">
        <v>100</v>
      </c>
      <c r="D68" s="15">
        <v>0.7</v>
      </c>
      <c r="E68" s="15">
        <v>10.1</v>
      </c>
      <c r="F68" s="15">
        <v>2</v>
      </c>
      <c r="G68" s="15">
        <v>102</v>
      </c>
      <c r="H68" s="15">
        <v>0.03</v>
      </c>
      <c r="I68" s="15">
        <v>5</v>
      </c>
      <c r="J68" s="15">
        <v>0</v>
      </c>
      <c r="K68" s="15">
        <v>4.5</v>
      </c>
      <c r="L68" s="15">
        <v>18</v>
      </c>
      <c r="M68" s="15">
        <v>13</v>
      </c>
      <c r="N68" s="15">
        <v>0.5</v>
      </c>
      <c r="O68" s="15">
        <v>33</v>
      </c>
    </row>
    <row r="69" spans="1:15" ht="45" x14ac:dyDescent="0.25">
      <c r="A69" s="13">
        <v>508</v>
      </c>
      <c r="B69" s="3" t="s">
        <v>128</v>
      </c>
      <c r="C69" s="13">
        <v>200</v>
      </c>
      <c r="D69" s="15">
        <v>1.2</v>
      </c>
      <c r="E69" s="15">
        <v>0</v>
      </c>
      <c r="F69" s="15">
        <v>31.6</v>
      </c>
      <c r="G69" s="15">
        <v>81</v>
      </c>
      <c r="H69" s="14">
        <v>0</v>
      </c>
      <c r="I69" s="15">
        <v>1.8</v>
      </c>
      <c r="J69" s="15">
        <v>0</v>
      </c>
      <c r="K69" s="15">
        <v>0</v>
      </c>
      <c r="L69" s="15">
        <v>18</v>
      </c>
      <c r="M69" s="15">
        <v>4</v>
      </c>
      <c r="N69" s="15">
        <v>0.2</v>
      </c>
      <c r="O69" s="15">
        <v>0</v>
      </c>
    </row>
    <row r="70" spans="1:15" x14ac:dyDescent="0.25">
      <c r="A70" s="13">
        <v>110</v>
      </c>
      <c r="B70" s="3" t="s">
        <v>79</v>
      </c>
      <c r="C70" s="13">
        <v>100</v>
      </c>
      <c r="D70" s="15">
        <v>8.3000000000000007</v>
      </c>
      <c r="E70" s="15">
        <v>1.5</v>
      </c>
      <c r="F70" s="15">
        <v>48.1</v>
      </c>
      <c r="G70" s="14" t="s">
        <v>80</v>
      </c>
      <c r="H70" s="10">
        <v>0.4</v>
      </c>
      <c r="I70" s="10">
        <v>0</v>
      </c>
      <c r="J70" s="10">
        <v>0.13</v>
      </c>
      <c r="K70" s="10">
        <v>5.5</v>
      </c>
      <c r="L70" s="10">
        <v>13.5</v>
      </c>
      <c r="M70" s="10">
        <v>28.7</v>
      </c>
      <c r="N70" s="10">
        <v>1.1000000000000001</v>
      </c>
      <c r="O70" s="10">
        <v>0</v>
      </c>
    </row>
    <row r="71" spans="1:15" x14ac:dyDescent="0.25">
      <c r="A71" s="44" t="s">
        <v>21</v>
      </c>
      <c r="B71" s="45"/>
      <c r="C71" s="46"/>
      <c r="D71" s="11">
        <f>SUM(D65:D70)</f>
        <v>37.799999999999997</v>
      </c>
      <c r="E71" s="11">
        <f t="shared" ref="E71" si="41">SUM(E65:E70)</f>
        <v>38.199999999999996</v>
      </c>
      <c r="F71" s="11">
        <f t="shared" ref="F71" si="42">SUM(F65:F70)</f>
        <v>161.19999999999999</v>
      </c>
      <c r="G71" s="11" t="s">
        <v>87</v>
      </c>
      <c r="H71" s="11">
        <f t="shared" ref="H71" si="43">SUM(H65:H70)</f>
        <v>1.33</v>
      </c>
      <c r="I71" s="11">
        <f t="shared" ref="I71" si="44">SUM(I65:I70)</f>
        <v>17.3</v>
      </c>
      <c r="J71" s="11">
        <f>SUM(J65:J70)</f>
        <v>1.23</v>
      </c>
      <c r="K71" s="11">
        <f t="shared" ref="K71" si="45">SUM(K65:K70)</f>
        <v>11.7</v>
      </c>
      <c r="L71" s="11">
        <f t="shared" ref="L71" si="46">SUM(L65:L70)</f>
        <v>138.9</v>
      </c>
      <c r="M71" s="11">
        <f t="shared" ref="M71" si="47">SUM(M65:M70)</f>
        <v>108.3</v>
      </c>
      <c r="N71" s="11">
        <f t="shared" ref="N71" si="48">SUM(N65:N70)</f>
        <v>5.1400000000000006</v>
      </c>
      <c r="O71" s="11">
        <f t="shared" ref="O71" si="49">SUM(O65:O70)</f>
        <v>377.25</v>
      </c>
    </row>
    <row r="72" spans="1:15" x14ac:dyDescent="0.25">
      <c r="A72" s="44" t="s">
        <v>22</v>
      </c>
      <c r="B72" s="45"/>
      <c r="C72" s="46"/>
      <c r="D72" s="11">
        <f>SUM(D63+D71)</f>
        <v>42.709999999999994</v>
      </c>
      <c r="E72" s="11">
        <f t="shared" ref="E72" si="50">SUM(E63+E71)</f>
        <v>54.399999999999991</v>
      </c>
      <c r="F72" s="11">
        <f t="shared" ref="F72" si="51">SUM(F63+F71)</f>
        <v>183.56</v>
      </c>
      <c r="G72" s="11">
        <f t="shared" ref="G72" si="52">SUM(G63+G71)</f>
        <v>1315.75</v>
      </c>
      <c r="H72" s="11">
        <f t="shared" ref="H72" si="53">SUM(H63+H71)</f>
        <v>1.6300000000000001</v>
      </c>
      <c r="I72" s="11">
        <f t="shared" ref="I72" si="54">SUM(I63+I71)</f>
        <v>17.440000000000001</v>
      </c>
      <c r="J72" s="11">
        <f t="shared" ref="J72" si="55">SUM(J63+J71)</f>
        <v>1.33</v>
      </c>
      <c r="K72" s="11">
        <f t="shared" ref="K72" si="56">SUM(K63+K71)</f>
        <v>12.299999999999999</v>
      </c>
      <c r="L72" s="11">
        <f t="shared" ref="L72" si="57">SUM(L63+L71)</f>
        <v>333.8</v>
      </c>
      <c r="M72" s="11">
        <f t="shared" ref="M72" si="58">SUM(M63+M71)</f>
        <v>130.9</v>
      </c>
      <c r="N72" s="11">
        <f t="shared" ref="N72" si="59">SUM(N63+N71)</f>
        <v>6.74</v>
      </c>
      <c r="O72" s="11">
        <f t="shared" ref="O72" si="60">SUM(O63+O71)</f>
        <v>377.25</v>
      </c>
    </row>
    <row r="78" spans="1:15" ht="15.75" x14ac:dyDescent="0.25">
      <c r="A78" s="6"/>
      <c r="B78" s="6"/>
      <c r="C78" s="6"/>
      <c r="D78" s="6"/>
      <c r="E78" s="6"/>
      <c r="F78" s="6"/>
      <c r="G78" s="8"/>
      <c r="H78" s="6"/>
      <c r="I78" s="6"/>
      <c r="J78" s="6"/>
      <c r="K78" s="6"/>
      <c r="L78" s="6"/>
      <c r="M78" s="6"/>
      <c r="N78" s="6"/>
      <c r="O78" s="6"/>
    </row>
    <row r="79" spans="1:15" ht="20.25" customHeight="1" x14ac:dyDescent="0.25">
      <c r="A79" s="6"/>
      <c r="B79" s="6"/>
      <c r="C79" s="6"/>
      <c r="D79" s="6"/>
      <c r="E79" s="6"/>
      <c r="F79" s="6"/>
      <c r="G79" s="32" t="s">
        <v>37</v>
      </c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47" t="s">
        <v>0</v>
      </c>
      <c r="B80" s="47" t="s">
        <v>1</v>
      </c>
      <c r="C80" s="47" t="s">
        <v>2</v>
      </c>
      <c r="D80" s="49" t="s">
        <v>3</v>
      </c>
      <c r="E80" s="50"/>
      <c r="F80" s="51"/>
      <c r="G80" s="52" t="s">
        <v>7</v>
      </c>
      <c r="H80" s="38" t="s">
        <v>8</v>
      </c>
      <c r="I80" s="39"/>
      <c r="J80" s="39"/>
      <c r="K80" s="40"/>
      <c r="L80" s="38" t="s">
        <v>9</v>
      </c>
      <c r="M80" s="39"/>
      <c r="N80" s="39"/>
      <c r="O80" s="40"/>
    </row>
    <row r="81" spans="1:15" ht="30" customHeight="1" x14ac:dyDescent="0.25">
      <c r="A81" s="48"/>
      <c r="B81" s="48"/>
      <c r="C81" s="48"/>
      <c r="D81" s="7" t="s">
        <v>4</v>
      </c>
      <c r="E81" s="7" t="s">
        <v>5</v>
      </c>
      <c r="F81" s="7" t="s">
        <v>6</v>
      </c>
      <c r="G81" s="53"/>
      <c r="H81" s="7" t="s">
        <v>10</v>
      </c>
      <c r="I81" s="7" t="s">
        <v>11</v>
      </c>
      <c r="J81" s="7" t="s">
        <v>12</v>
      </c>
      <c r="K81" s="7" t="s">
        <v>13</v>
      </c>
      <c r="L81" s="7" t="s">
        <v>14</v>
      </c>
      <c r="M81" s="7" t="s">
        <v>15</v>
      </c>
      <c r="N81" s="7" t="s">
        <v>16</v>
      </c>
      <c r="O81" s="7" t="s">
        <v>17</v>
      </c>
    </row>
    <row r="82" spans="1:15" x14ac:dyDescent="0.25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  <c r="H82" s="4">
        <v>8</v>
      </c>
      <c r="I82" s="4">
        <v>9</v>
      </c>
      <c r="J82" s="4">
        <v>10</v>
      </c>
      <c r="K82" s="4">
        <v>11</v>
      </c>
      <c r="L82" s="4">
        <v>12</v>
      </c>
      <c r="M82" s="4">
        <v>13</v>
      </c>
      <c r="N82" s="4">
        <v>14</v>
      </c>
      <c r="O82" s="4">
        <v>15</v>
      </c>
    </row>
    <row r="83" spans="1:15" x14ac:dyDescent="0.25">
      <c r="A83" s="41" t="s">
        <v>18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3"/>
    </row>
    <row r="84" spans="1:15" x14ac:dyDescent="0.25">
      <c r="A84" s="23">
        <v>247</v>
      </c>
      <c r="B84" s="24" t="s">
        <v>63</v>
      </c>
      <c r="C84" s="24">
        <v>200</v>
      </c>
      <c r="D84" s="24">
        <v>8.5</v>
      </c>
      <c r="E84" s="24">
        <v>14</v>
      </c>
      <c r="F84" s="24">
        <v>31</v>
      </c>
      <c r="G84" s="24">
        <v>259.25</v>
      </c>
      <c r="H84" s="24">
        <v>0.4</v>
      </c>
      <c r="I84" s="24">
        <v>1</v>
      </c>
      <c r="J84" s="24">
        <v>0.8</v>
      </c>
      <c r="K84" s="24">
        <v>6</v>
      </c>
      <c r="L84" s="24">
        <v>2</v>
      </c>
      <c r="M84" s="24">
        <v>4.2</v>
      </c>
      <c r="N84" s="24">
        <v>1.05</v>
      </c>
      <c r="O84" s="25">
        <v>0</v>
      </c>
    </row>
    <row r="85" spans="1:15" x14ac:dyDescent="0.25">
      <c r="A85" s="13">
        <v>493</v>
      </c>
      <c r="B85" s="1" t="s">
        <v>27</v>
      </c>
      <c r="C85" s="13" t="s">
        <v>53</v>
      </c>
      <c r="D85" s="10">
        <v>0.2</v>
      </c>
      <c r="E85" s="10">
        <v>0</v>
      </c>
      <c r="F85" s="15">
        <v>15</v>
      </c>
      <c r="G85" s="15">
        <v>61</v>
      </c>
      <c r="H85" s="10">
        <v>0</v>
      </c>
      <c r="I85" s="10">
        <v>0</v>
      </c>
      <c r="J85" s="10">
        <v>0</v>
      </c>
      <c r="K85" s="10">
        <v>0</v>
      </c>
      <c r="L85" s="10">
        <v>12</v>
      </c>
      <c r="M85" s="10">
        <v>6</v>
      </c>
      <c r="N85" s="10">
        <v>0.8</v>
      </c>
      <c r="O85" s="10">
        <v>0</v>
      </c>
    </row>
    <row r="86" spans="1:15" ht="30" x14ac:dyDescent="0.25">
      <c r="A86" s="13">
        <v>108</v>
      </c>
      <c r="B86" s="3" t="s">
        <v>55</v>
      </c>
      <c r="C86" s="13">
        <v>50</v>
      </c>
      <c r="D86" s="15">
        <v>7.6</v>
      </c>
      <c r="E86" s="15">
        <v>0.9</v>
      </c>
      <c r="F86" s="15">
        <v>49.7</v>
      </c>
      <c r="G86" s="10" t="s">
        <v>77</v>
      </c>
      <c r="H86" s="10">
        <v>0.4</v>
      </c>
      <c r="I86" s="10">
        <v>0</v>
      </c>
      <c r="J86" s="10">
        <v>0.13</v>
      </c>
      <c r="K86" s="10">
        <v>5.5</v>
      </c>
      <c r="L86" s="10">
        <v>13.5</v>
      </c>
      <c r="M86" s="10">
        <v>28.7</v>
      </c>
      <c r="N86" s="10">
        <v>1.1000000000000001</v>
      </c>
      <c r="O86" s="15">
        <v>1.1000000000000001</v>
      </c>
    </row>
    <row r="87" spans="1:15" x14ac:dyDescent="0.25">
      <c r="A87" s="44" t="s">
        <v>19</v>
      </c>
      <c r="B87" s="45"/>
      <c r="C87" s="46"/>
      <c r="D87" s="11">
        <f>SUM(D85:D86)</f>
        <v>7.8</v>
      </c>
      <c r="E87" s="11">
        <f>SUM(E85:E86)</f>
        <v>0.9</v>
      </c>
      <c r="F87" s="11">
        <f t="shared" ref="F87" si="61">SUM(F85:F86)</f>
        <v>64.7</v>
      </c>
      <c r="G87" s="11" t="s">
        <v>88</v>
      </c>
      <c r="H87" s="11">
        <f t="shared" ref="H87" si="62">SUM(H85:H86)</f>
        <v>0.4</v>
      </c>
      <c r="I87" s="11">
        <f t="shared" ref="I87" si="63">SUM(I85:I86)</f>
        <v>0</v>
      </c>
      <c r="J87" s="11">
        <f t="shared" ref="J87" si="64">SUM(J85:J86)</f>
        <v>0.13</v>
      </c>
      <c r="K87" s="11">
        <f t="shared" ref="K87" si="65">SUM(K85:K86)</f>
        <v>5.5</v>
      </c>
      <c r="L87" s="11">
        <f t="shared" ref="L87" si="66">SUM(L85:L86)</f>
        <v>25.5</v>
      </c>
      <c r="M87" s="11">
        <f t="shared" ref="M87" si="67">SUM(M85:M86)</f>
        <v>34.700000000000003</v>
      </c>
      <c r="N87" s="11">
        <f t="shared" ref="N87" si="68">SUM(N85:N86)</f>
        <v>1.9000000000000001</v>
      </c>
      <c r="O87" s="11">
        <f t="shared" ref="O87" si="69">SUM(O85:O86)</f>
        <v>1.1000000000000001</v>
      </c>
    </row>
    <row r="88" spans="1:15" x14ac:dyDescent="0.25">
      <c r="A88" s="41" t="s">
        <v>20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3"/>
    </row>
    <row r="89" spans="1:15" ht="45" x14ac:dyDescent="0.25">
      <c r="A89" s="13">
        <v>128</v>
      </c>
      <c r="B89" s="3" t="s">
        <v>64</v>
      </c>
      <c r="C89" s="13">
        <v>250</v>
      </c>
      <c r="D89" s="15">
        <v>7.3</v>
      </c>
      <c r="E89" s="15">
        <v>20</v>
      </c>
      <c r="F89" s="15">
        <v>42.6</v>
      </c>
      <c r="G89" s="15">
        <v>95</v>
      </c>
      <c r="H89" s="15">
        <v>0.1</v>
      </c>
      <c r="I89" s="14">
        <v>0</v>
      </c>
      <c r="J89" s="15">
        <v>0.8</v>
      </c>
      <c r="K89" s="15">
        <v>0.2</v>
      </c>
      <c r="L89" s="15">
        <v>36.1</v>
      </c>
      <c r="M89" s="15">
        <v>26</v>
      </c>
      <c r="N89" s="15">
        <v>2</v>
      </c>
      <c r="O89" s="15">
        <v>96</v>
      </c>
    </row>
    <row r="90" spans="1:15" ht="30" x14ac:dyDescent="0.25">
      <c r="A90" s="13">
        <v>345</v>
      </c>
      <c r="B90" s="12" t="s">
        <v>38</v>
      </c>
      <c r="C90" s="13">
        <v>100</v>
      </c>
      <c r="D90" s="15">
        <v>13</v>
      </c>
      <c r="E90" s="15">
        <v>8.8000000000000007</v>
      </c>
      <c r="F90" s="15">
        <v>15.2</v>
      </c>
      <c r="G90" s="15">
        <v>113</v>
      </c>
      <c r="H90" s="15">
        <v>0.4</v>
      </c>
      <c r="I90" s="15">
        <v>0.31</v>
      </c>
      <c r="J90" s="15">
        <v>1</v>
      </c>
      <c r="K90" s="15">
        <v>3.8</v>
      </c>
      <c r="L90" s="15">
        <v>51.2</v>
      </c>
      <c r="M90" s="15">
        <v>25.6</v>
      </c>
      <c r="N90" s="15">
        <v>0.95</v>
      </c>
      <c r="O90" s="15">
        <v>206</v>
      </c>
    </row>
    <row r="91" spans="1:15" ht="30" x14ac:dyDescent="0.25">
      <c r="A91" s="13">
        <v>173</v>
      </c>
      <c r="B91" s="3" t="s">
        <v>115</v>
      </c>
      <c r="C91" s="13">
        <v>200</v>
      </c>
      <c r="D91" s="15">
        <v>4.2</v>
      </c>
      <c r="E91" s="15">
        <v>11</v>
      </c>
      <c r="F91" s="15">
        <v>29</v>
      </c>
      <c r="G91" s="15">
        <v>190</v>
      </c>
      <c r="H91" s="15">
        <v>0.1</v>
      </c>
      <c r="I91" s="15">
        <v>5.55</v>
      </c>
      <c r="J91" s="15">
        <v>0</v>
      </c>
      <c r="K91" s="15">
        <v>1.5</v>
      </c>
      <c r="L91" s="15">
        <v>40.5</v>
      </c>
      <c r="M91" s="15">
        <v>30</v>
      </c>
      <c r="N91" s="15">
        <v>1.05</v>
      </c>
      <c r="O91" s="15">
        <v>59.8</v>
      </c>
    </row>
    <row r="92" spans="1:15" ht="30" x14ac:dyDescent="0.25">
      <c r="A92" s="13">
        <v>7</v>
      </c>
      <c r="B92" s="3" t="s">
        <v>116</v>
      </c>
      <c r="C92" s="13">
        <v>100</v>
      </c>
      <c r="D92" s="15">
        <v>0.24</v>
      </c>
      <c r="E92" s="15">
        <v>0.03</v>
      </c>
      <c r="F92" s="15">
        <v>0.51</v>
      </c>
      <c r="G92" s="15">
        <v>132</v>
      </c>
      <c r="H92" s="15">
        <v>0</v>
      </c>
      <c r="I92" s="15">
        <v>1.5</v>
      </c>
      <c r="J92" s="15">
        <v>0</v>
      </c>
      <c r="K92" s="15">
        <v>0</v>
      </c>
      <c r="L92" s="15">
        <v>6.9</v>
      </c>
      <c r="M92" s="15">
        <v>4.2</v>
      </c>
      <c r="N92" s="15">
        <v>0.18</v>
      </c>
      <c r="O92" s="15">
        <v>0</v>
      </c>
    </row>
    <row r="93" spans="1:15" x14ac:dyDescent="0.25">
      <c r="A93" s="13">
        <v>494</v>
      </c>
      <c r="B93" s="3" t="s">
        <v>28</v>
      </c>
      <c r="C93" s="13" t="s">
        <v>54</v>
      </c>
      <c r="D93" s="14">
        <v>0.3</v>
      </c>
      <c r="E93" s="14">
        <v>0</v>
      </c>
      <c r="F93" s="14">
        <v>15.2</v>
      </c>
      <c r="G93" s="14" t="s">
        <v>60</v>
      </c>
      <c r="H93" s="14">
        <v>0</v>
      </c>
      <c r="I93" s="14">
        <v>2.2000000000000002</v>
      </c>
      <c r="J93" s="14">
        <v>0</v>
      </c>
      <c r="K93" s="14">
        <v>0</v>
      </c>
      <c r="L93" s="14">
        <v>16</v>
      </c>
      <c r="M93" s="14">
        <v>6</v>
      </c>
      <c r="N93" s="14">
        <v>0.8</v>
      </c>
      <c r="O93" s="14">
        <v>0</v>
      </c>
    </row>
    <row r="94" spans="1:15" x14ac:dyDescent="0.25">
      <c r="A94" s="13">
        <v>110</v>
      </c>
      <c r="B94" s="3" t="s">
        <v>79</v>
      </c>
      <c r="C94" s="13">
        <v>100</v>
      </c>
      <c r="D94" s="15">
        <v>8.3000000000000007</v>
      </c>
      <c r="E94" s="15">
        <v>1.5</v>
      </c>
      <c r="F94" s="15">
        <v>48.1</v>
      </c>
      <c r="G94" s="14" t="s">
        <v>80</v>
      </c>
      <c r="H94" s="10">
        <v>0.4</v>
      </c>
      <c r="I94" s="10">
        <v>0</v>
      </c>
      <c r="J94" s="10">
        <v>0.13</v>
      </c>
      <c r="K94" s="10">
        <v>5.5</v>
      </c>
      <c r="L94" s="10">
        <v>13.5</v>
      </c>
      <c r="M94" s="10">
        <v>28.7</v>
      </c>
      <c r="N94" s="10">
        <v>1.1000000000000001</v>
      </c>
      <c r="O94" s="10">
        <v>0</v>
      </c>
    </row>
    <row r="95" spans="1:15" x14ac:dyDescent="0.25">
      <c r="A95" s="44" t="s">
        <v>21</v>
      </c>
      <c r="B95" s="45"/>
      <c r="C95" s="46"/>
      <c r="D95" s="11">
        <f>SUM(D89:D94)</f>
        <v>33.340000000000003</v>
      </c>
      <c r="E95" s="11">
        <f t="shared" ref="E95" si="70">SUM(E89:E94)</f>
        <v>41.33</v>
      </c>
      <c r="F95" s="11">
        <f t="shared" ref="F95" si="71">SUM(F89:F94)</f>
        <v>150.61000000000001</v>
      </c>
      <c r="G95" s="11" t="s">
        <v>89</v>
      </c>
      <c r="H95" s="11">
        <f t="shared" ref="H95" si="72">SUM(H89:H94)</f>
        <v>1</v>
      </c>
      <c r="I95" s="11">
        <f t="shared" ref="I95" si="73">SUM(I89:I94)</f>
        <v>9.5599999999999987</v>
      </c>
      <c r="J95" s="11">
        <f>SUM(J89:J94)</f>
        <v>1.9300000000000002</v>
      </c>
      <c r="K95" s="11">
        <f t="shared" ref="K95" si="74">SUM(K89:K94)</f>
        <v>11</v>
      </c>
      <c r="L95" s="11">
        <f t="shared" ref="L95" si="75">SUM(L89:L94)</f>
        <v>164.20000000000002</v>
      </c>
      <c r="M95" s="11">
        <f t="shared" ref="M95" si="76">SUM(M89:M94)</f>
        <v>120.5</v>
      </c>
      <c r="N95" s="11">
        <f t="shared" ref="N95" si="77">SUM(N89:N94)</f>
        <v>6.08</v>
      </c>
      <c r="O95" s="11">
        <f t="shared" ref="O95" si="78">SUM(O89:O94)</f>
        <v>361.8</v>
      </c>
    </row>
    <row r="96" spans="1:15" x14ac:dyDescent="0.25">
      <c r="A96" s="44" t="s">
        <v>22</v>
      </c>
      <c r="B96" s="45"/>
      <c r="C96" s="46"/>
      <c r="D96" s="11">
        <f t="shared" ref="D96:O96" si="79">SUM(D87+D95)</f>
        <v>41.14</v>
      </c>
      <c r="E96" s="11">
        <f t="shared" si="79"/>
        <v>42.23</v>
      </c>
      <c r="F96" s="11">
        <f t="shared" si="79"/>
        <v>215.31</v>
      </c>
      <c r="G96" s="11">
        <f t="shared" si="79"/>
        <v>1209.75</v>
      </c>
      <c r="H96" s="11">
        <f t="shared" si="79"/>
        <v>1.4</v>
      </c>
      <c r="I96" s="11">
        <f t="shared" si="79"/>
        <v>9.5599999999999987</v>
      </c>
      <c r="J96" s="11">
        <f t="shared" si="79"/>
        <v>2.06</v>
      </c>
      <c r="K96" s="11">
        <f t="shared" si="79"/>
        <v>16.5</v>
      </c>
      <c r="L96" s="11">
        <f t="shared" si="79"/>
        <v>189.70000000000002</v>
      </c>
      <c r="M96" s="11">
        <f t="shared" si="79"/>
        <v>155.19999999999999</v>
      </c>
      <c r="N96" s="11">
        <f t="shared" si="79"/>
        <v>7.98</v>
      </c>
      <c r="O96" s="11">
        <f t="shared" si="79"/>
        <v>362.90000000000003</v>
      </c>
    </row>
    <row r="103" spans="1:15" ht="15.75" x14ac:dyDescent="0.25">
      <c r="A103" s="6"/>
      <c r="B103" s="6"/>
      <c r="C103" s="6"/>
      <c r="D103" s="6"/>
      <c r="E103" s="6"/>
      <c r="F103" s="6"/>
      <c r="G103" s="8" t="s">
        <v>39</v>
      </c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 customHeight="1" x14ac:dyDescent="0.25">
      <c r="A105" s="47" t="s">
        <v>0</v>
      </c>
      <c r="B105" s="47" t="s">
        <v>1</v>
      </c>
      <c r="C105" s="47" t="s">
        <v>2</v>
      </c>
      <c r="D105" s="49" t="s">
        <v>3</v>
      </c>
      <c r="E105" s="50"/>
      <c r="F105" s="51"/>
      <c r="G105" s="52" t="s">
        <v>7</v>
      </c>
      <c r="H105" s="38" t="s">
        <v>8</v>
      </c>
      <c r="I105" s="39"/>
      <c r="J105" s="39"/>
      <c r="K105" s="40"/>
      <c r="L105" s="38" t="s">
        <v>9</v>
      </c>
      <c r="M105" s="39"/>
      <c r="N105" s="39"/>
      <c r="O105" s="40"/>
    </row>
    <row r="106" spans="1:15" ht="30" customHeight="1" x14ac:dyDescent="0.25">
      <c r="A106" s="48"/>
      <c r="B106" s="48"/>
      <c r="C106" s="48"/>
      <c r="D106" s="7" t="s">
        <v>4</v>
      </c>
      <c r="E106" s="7" t="s">
        <v>5</v>
      </c>
      <c r="F106" s="7" t="s">
        <v>6</v>
      </c>
      <c r="G106" s="53"/>
      <c r="H106" s="7" t="s">
        <v>10</v>
      </c>
      <c r="I106" s="7" t="s">
        <v>11</v>
      </c>
      <c r="J106" s="7" t="s">
        <v>12</v>
      </c>
      <c r="K106" s="7" t="s">
        <v>13</v>
      </c>
      <c r="L106" s="7" t="s">
        <v>14</v>
      </c>
      <c r="M106" s="7" t="s">
        <v>15</v>
      </c>
      <c r="N106" s="7" t="s">
        <v>16</v>
      </c>
      <c r="O106" s="7" t="s">
        <v>17</v>
      </c>
    </row>
    <row r="107" spans="1:15" x14ac:dyDescent="0.25">
      <c r="A107" s="4">
        <v>1</v>
      </c>
      <c r="B107" s="4">
        <v>2</v>
      </c>
      <c r="C107" s="4">
        <v>3</v>
      </c>
      <c r="D107" s="4">
        <v>4</v>
      </c>
      <c r="E107" s="4">
        <v>5</v>
      </c>
      <c r="F107" s="4">
        <v>6</v>
      </c>
      <c r="G107" s="4">
        <v>7</v>
      </c>
      <c r="H107" s="4">
        <v>8</v>
      </c>
      <c r="I107" s="4">
        <v>9</v>
      </c>
      <c r="J107" s="4">
        <v>10</v>
      </c>
      <c r="K107" s="4">
        <v>11</v>
      </c>
      <c r="L107" s="4">
        <v>12</v>
      </c>
      <c r="M107" s="4">
        <v>13</v>
      </c>
      <c r="N107" s="4">
        <v>14</v>
      </c>
      <c r="O107" s="4">
        <v>15</v>
      </c>
    </row>
    <row r="108" spans="1:15" x14ac:dyDescent="0.25">
      <c r="A108" s="41" t="s">
        <v>18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3"/>
    </row>
    <row r="109" spans="1:15" x14ac:dyDescent="0.25">
      <c r="A109" s="23">
        <v>301</v>
      </c>
      <c r="B109" s="24" t="s">
        <v>65</v>
      </c>
      <c r="C109" s="24">
        <v>120</v>
      </c>
      <c r="D109" s="24">
        <v>16.8</v>
      </c>
      <c r="E109" s="24">
        <v>26</v>
      </c>
      <c r="F109" s="24">
        <v>4.5</v>
      </c>
      <c r="G109" s="24">
        <v>106</v>
      </c>
      <c r="H109" s="24">
        <v>0.4</v>
      </c>
      <c r="I109" s="24">
        <v>1.8</v>
      </c>
      <c r="J109" s="24">
        <v>1</v>
      </c>
      <c r="K109" s="24">
        <v>0</v>
      </c>
      <c r="L109" s="24">
        <v>9.6</v>
      </c>
      <c r="M109" s="24">
        <v>16</v>
      </c>
      <c r="N109" s="24">
        <v>2.2000000000000002</v>
      </c>
      <c r="O109" s="25">
        <v>3</v>
      </c>
    </row>
    <row r="110" spans="1:15" x14ac:dyDescent="0.25">
      <c r="A110" s="13">
        <v>493</v>
      </c>
      <c r="B110" s="1" t="s">
        <v>27</v>
      </c>
      <c r="C110" s="13" t="s">
        <v>53</v>
      </c>
      <c r="D110" s="10">
        <v>0.2</v>
      </c>
      <c r="E110" s="10">
        <v>0</v>
      </c>
      <c r="F110" s="15">
        <v>15</v>
      </c>
      <c r="G110" s="15">
        <v>61</v>
      </c>
      <c r="H110" s="10">
        <v>0</v>
      </c>
      <c r="I110" s="10">
        <v>0</v>
      </c>
      <c r="J110" s="10">
        <v>0</v>
      </c>
      <c r="K110" s="10">
        <v>0</v>
      </c>
      <c r="L110" s="10">
        <v>12</v>
      </c>
      <c r="M110" s="10">
        <v>6</v>
      </c>
      <c r="N110" s="10">
        <v>0.8</v>
      </c>
      <c r="O110" s="10">
        <v>0</v>
      </c>
    </row>
    <row r="111" spans="1:15" ht="45" x14ac:dyDescent="0.25">
      <c r="A111" s="13">
        <v>90</v>
      </c>
      <c r="B111" s="3" t="s">
        <v>35</v>
      </c>
      <c r="C111" s="13">
        <v>45</v>
      </c>
      <c r="D111" s="15">
        <v>4.71</v>
      </c>
      <c r="E111" s="15">
        <v>16.2</v>
      </c>
      <c r="F111" s="15">
        <v>7.36</v>
      </c>
      <c r="G111" s="15">
        <v>153</v>
      </c>
      <c r="H111" s="15">
        <v>0.3</v>
      </c>
      <c r="I111" s="15">
        <v>0.14000000000000001</v>
      </c>
      <c r="J111" s="15">
        <v>0.1</v>
      </c>
      <c r="K111" s="15">
        <v>0.6</v>
      </c>
      <c r="L111" s="15">
        <v>182.9</v>
      </c>
      <c r="M111" s="15">
        <v>16.600000000000001</v>
      </c>
      <c r="N111" s="15">
        <v>0.8</v>
      </c>
      <c r="O111" s="15">
        <v>0</v>
      </c>
    </row>
    <row r="112" spans="1:15" x14ac:dyDescent="0.25">
      <c r="A112" s="44" t="s">
        <v>19</v>
      </c>
      <c r="B112" s="45"/>
      <c r="C112" s="46"/>
      <c r="D112" s="11">
        <f>SUM(D110:D111)</f>
        <v>4.91</v>
      </c>
      <c r="E112" s="11">
        <f>SUM(E110:E111)</f>
        <v>16.2</v>
      </c>
      <c r="F112" s="11">
        <f t="shared" ref="F112" si="80">SUM(F110:F111)</f>
        <v>22.36</v>
      </c>
      <c r="G112" s="11" t="s">
        <v>66</v>
      </c>
      <c r="H112" s="11">
        <f t="shared" ref="H112" si="81">SUM(H110:H111)</f>
        <v>0.3</v>
      </c>
      <c r="I112" s="11">
        <f t="shared" ref="I112" si="82">SUM(I110:I111)</f>
        <v>0.14000000000000001</v>
      </c>
      <c r="J112" s="11">
        <f t="shared" ref="J112" si="83">SUM(J110:J111)</f>
        <v>0.1</v>
      </c>
      <c r="K112" s="11">
        <f t="shared" ref="K112" si="84">SUM(K110:K111)</f>
        <v>0.6</v>
      </c>
      <c r="L112" s="11">
        <f t="shared" ref="L112" si="85">SUM(L110:L111)</f>
        <v>194.9</v>
      </c>
      <c r="M112" s="11">
        <f t="shared" ref="M112" si="86">SUM(M110:M111)</f>
        <v>22.6</v>
      </c>
      <c r="N112" s="11">
        <f t="shared" ref="N112" si="87">SUM(N110:N111)</f>
        <v>1.6</v>
      </c>
      <c r="O112" s="11">
        <f t="shared" ref="O112" si="88">SUM(O110:O111)</f>
        <v>0</v>
      </c>
    </row>
    <row r="113" spans="1:15" x14ac:dyDescent="0.25">
      <c r="A113" s="41" t="s">
        <v>20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3"/>
    </row>
    <row r="114" spans="1:15" ht="45" x14ac:dyDescent="0.25">
      <c r="A114" s="13">
        <v>144</v>
      </c>
      <c r="B114" s="3" t="s">
        <v>40</v>
      </c>
      <c r="C114" s="13">
        <v>250</v>
      </c>
      <c r="D114" s="15">
        <v>6.2</v>
      </c>
      <c r="E114" s="15">
        <v>5.6</v>
      </c>
      <c r="F114" s="15">
        <v>22.3</v>
      </c>
      <c r="G114" s="15">
        <v>108</v>
      </c>
      <c r="H114" s="15">
        <v>0.1</v>
      </c>
      <c r="I114" s="15">
        <v>7</v>
      </c>
      <c r="J114" s="14">
        <v>1</v>
      </c>
      <c r="K114" s="15">
        <v>0.8</v>
      </c>
      <c r="L114" s="15">
        <v>39</v>
      </c>
      <c r="M114" s="15">
        <v>38</v>
      </c>
      <c r="N114" s="15">
        <v>2.8</v>
      </c>
      <c r="O114" s="15">
        <v>17</v>
      </c>
    </row>
    <row r="115" spans="1:15" ht="30" x14ac:dyDescent="0.25">
      <c r="A115" s="13">
        <v>372</v>
      </c>
      <c r="B115" s="12" t="s">
        <v>41</v>
      </c>
      <c r="C115" s="13">
        <v>250</v>
      </c>
      <c r="D115" s="15">
        <v>26.4</v>
      </c>
      <c r="E115" s="15">
        <v>23.8</v>
      </c>
      <c r="F115" s="15">
        <v>21.6</v>
      </c>
      <c r="G115" s="15">
        <v>240</v>
      </c>
      <c r="H115" s="15">
        <v>0.1</v>
      </c>
      <c r="I115" s="15">
        <v>18.7</v>
      </c>
      <c r="J115" s="15">
        <v>0.2</v>
      </c>
      <c r="K115" s="15">
        <v>1.7</v>
      </c>
      <c r="L115" s="15">
        <v>9.8000000000000007</v>
      </c>
      <c r="M115" s="15">
        <v>4</v>
      </c>
      <c r="N115" s="15">
        <v>2.8</v>
      </c>
      <c r="O115" s="15">
        <v>69.7</v>
      </c>
    </row>
    <row r="116" spans="1:15" ht="45" x14ac:dyDescent="0.25">
      <c r="A116" s="13">
        <v>22</v>
      </c>
      <c r="B116" s="12" t="s">
        <v>117</v>
      </c>
      <c r="C116" s="13">
        <v>100</v>
      </c>
      <c r="D116" s="15">
        <v>1</v>
      </c>
      <c r="E116" s="15">
        <v>10.199999999999999</v>
      </c>
      <c r="F116" s="15">
        <v>3.5</v>
      </c>
      <c r="G116" s="15">
        <v>110</v>
      </c>
      <c r="H116" s="15">
        <v>0.04</v>
      </c>
      <c r="I116" s="15">
        <v>16.5</v>
      </c>
      <c r="J116" s="15">
        <v>0</v>
      </c>
      <c r="K116" s="15">
        <v>5</v>
      </c>
      <c r="L116" s="15">
        <v>13</v>
      </c>
      <c r="M116" s="15">
        <v>18</v>
      </c>
      <c r="N116" s="15">
        <v>0.8</v>
      </c>
      <c r="O116" s="15">
        <v>24</v>
      </c>
    </row>
    <row r="117" spans="1:15" ht="45" x14ac:dyDescent="0.25">
      <c r="A117" s="13">
        <v>508</v>
      </c>
      <c r="B117" s="3" t="s">
        <v>129</v>
      </c>
      <c r="C117" s="13">
        <v>200</v>
      </c>
      <c r="D117" s="15">
        <v>1.2</v>
      </c>
      <c r="E117" s="15">
        <v>0</v>
      </c>
      <c r="F117" s="15">
        <v>31.6</v>
      </c>
      <c r="G117" s="15">
        <v>81</v>
      </c>
      <c r="H117" s="14">
        <v>0</v>
      </c>
      <c r="I117" s="15">
        <v>1.8</v>
      </c>
      <c r="J117" s="15">
        <v>0</v>
      </c>
      <c r="K117" s="15">
        <v>0</v>
      </c>
      <c r="L117" s="15">
        <v>18</v>
      </c>
      <c r="M117" s="15">
        <v>4</v>
      </c>
      <c r="N117" s="15">
        <v>0.2</v>
      </c>
      <c r="O117" s="15">
        <v>0</v>
      </c>
    </row>
    <row r="118" spans="1:15" x14ac:dyDescent="0.25">
      <c r="A118" s="13">
        <v>110</v>
      </c>
      <c r="B118" s="3" t="s">
        <v>79</v>
      </c>
      <c r="C118" s="13">
        <v>100</v>
      </c>
      <c r="D118" s="15">
        <v>8.3000000000000007</v>
      </c>
      <c r="E118" s="15">
        <v>1.5</v>
      </c>
      <c r="F118" s="15">
        <v>48.1</v>
      </c>
      <c r="G118" s="14" t="s">
        <v>80</v>
      </c>
      <c r="H118" s="10">
        <v>0.4</v>
      </c>
      <c r="I118" s="10">
        <v>0</v>
      </c>
      <c r="J118" s="10">
        <v>0.13</v>
      </c>
      <c r="K118" s="10">
        <v>5.5</v>
      </c>
      <c r="L118" s="10">
        <v>13.5</v>
      </c>
      <c r="M118" s="10">
        <v>28.7</v>
      </c>
      <c r="N118" s="10">
        <v>1.1000000000000001</v>
      </c>
      <c r="O118" s="10">
        <v>0</v>
      </c>
    </row>
    <row r="119" spans="1:15" x14ac:dyDescent="0.25">
      <c r="A119" s="44" t="s">
        <v>21</v>
      </c>
      <c r="B119" s="45"/>
      <c r="C119" s="46"/>
      <c r="D119" s="11">
        <f>SUM(D114:D118)</f>
        <v>43.100000000000009</v>
      </c>
      <c r="E119" s="11">
        <f t="shared" ref="E119" si="89">SUM(E114:E118)</f>
        <v>41.099999999999994</v>
      </c>
      <c r="F119" s="11">
        <f t="shared" ref="F119" si="90">SUM(F114:F118)</f>
        <v>127.1</v>
      </c>
      <c r="G119" s="11" t="s">
        <v>90</v>
      </c>
      <c r="H119" s="11">
        <f t="shared" ref="H119" si="91">SUM(H114:H118)</f>
        <v>0.64</v>
      </c>
      <c r="I119" s="11">
        <f t="shared" ref="I119" si="92">SUM(I114:I118)</f>
        <v>44</v>
      </c>
      <c r="J119" s="11">
        <f>SUM(J114:J118)</f>
        <v>1.33</v>
      </c>
      <c r="K119" s="11">
        <f t="shared" ref="K119" si="93">SUM(K114:K118)</f>
        <v>13</v>
      </c>
      <c r="L119" s="11">
        <f t="shared" ref="L119" si="94">SUM(L114:L118)</f>
        <v>93.3</v>
      </c>
      <c r="M119" s="11">
        <f t="shared" ref="M119" si="95">SUM(M114:M118)</f>
        <v>92.7</v>
      </c>
      <c r="N119" s="11">
        <f t="shared" ref="N119" si="96">SUM(N114:N118)</f>
        <v>7.6999999999999993</v>
      </c>
      <c r="O119" s="11">
        <f t="shared" ref="O119" si="97">SUM(O114:O118)</f>
        <v>110.7</v>
      </c>
    </row>
    <row r="120" spans="1:15" x14ac:dyDescent="0.25">
      <c r="A120" s="44" t="s">
        <v>22</v>
      </c>
      <c r="B120" s="45"/>
      <c r="C120" s="46"/>
      <c r="D120" s="11">
        <f t="shared" ref="D120:O120" si="98">SUM(D112+D119)</f>
        <v>48.010000000000005</v>
      </c>
      <c r="E120" s="11">
        <f t="shared" si="98"/>
        <v>57.3</v>
      </c>
      <c r="F120" s="11">
        <f t="shared" si="98"/>
        <v>149.45999999999998</v>
      </c>
      <c r="G120" s="11">
        <f t="shared" si="98"/>
        <v>1040</v>
      </c>
      <c r="H120" s="11">
        <f t="shared" si="98"/>
        <v>0.94</v>
      </c>
      <c r="I120" s="11">
        <f t="shared" si="98"/>
        <v>44.14</v>
      </c>
      <c r="J120" s="11">
        <f t="shared" si="98"/>
        <v>1.4300000000000002</v>
      </c>
      <c r="K120" s="11">
        <f t="shared" si="98"/>
        <v>13.6</v>
      </c>
      <c r="L120" s="11">
        <f t="shared" si="98"/>
        <v>288.2</v>
      </c>
      <c r="M120" s="11">
        <f t="shared" si="98"/>
        <v>115.30000000000001</v>
      </c>
      <c r="N120" s="11">
        <f t="shared" si="98"/>
        <v>9.2999999999999989</v>
      </c>
      <c r="O120" s="11">
        <f t="shared" si="98"/>
        <v>110.7</v>
      </c>
    </row>
    <row r="130" spans="1:15" ht="15.75" x14ac:dyDescent="0.25">
      <c r="A130" s="6"/>
      <c r="B130" s="6"/>
      <c r="C130" s="6"/>
      <c r="D130" s="6"/>
      <c r="E130" s="6"/>
      <c r="F130" s="6"/>
      <c r="G130" s="8" t="s">
        <v>42</v>
      </c>
      <c r="H130" s="6"/>
      <c r="I130" s="6"/>
      <c r="J130" s="6"/>
      <c r="K130" s="6"/>
      <c r="L130" s="6"/>
      <c r="M130" s="6"/>
      <c r="N130" s="6"/>
      <c r="O130" s="6"/>
    </row>
    <row r="131" spans="1:15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5">
      <c r="A132" s="47" t="s">
        <v>0</v>
      </c>
      <c r="B132" s="47" t="s">
        <v>1</v>
      </c>
      <c r="C132" s="47" t="s">
        <v>2</v>
      </c>
      <c r="D132" s="49" t="s">
        <v>3</v>
      </c>
      <c r="E132" s="50"/>
      <c r="F132" s="51"/>
      <c r="G132" s="52" t="s">
        <v>7</v>
      </c>
      <c r="H132" s="38" t="s">
        <v>8</v>
      </c>
      <c r="I132" s="39"/>
      <c r="J132" s="39"/>
      <c r="K132" s="40"/>
      <c r="L132" s="38" t="s">
        <v>9</v>
      </c>
      <c r="M132" s="39"/>
      <c r="N132" s="39"/>
      <c r="O132" s="40"/>
    </row>
    <row r="133" spans="1:15" ht="29.25" customHeight="1" x14ac:dyDescent="0.25">
      <c r="A133" s="48"/>
      <c r="B133" s="48"/>
      <c r="C133" s="48"/>
      <c r="D133" s="7" t="s">
        <v>4</v>
      </c>
      <c r="E133" s="7" t="s">
        <v>5</v>
      </c>
      <c r="F133" s="7" t="s">
        <v>6</v>
      </c>
      <c r="G133" s="53"/>
      <c r="H133" s="7" t="s">
        <v>10</v>
      </c>
      <c r="I133" s="7" t="s">
        <v>11</v>
      </c>
      <c r="J133" s="7" t="s">
        <v>12</v>
      </c>
      <c r="K133" s="7" t="s">
        <v>13</v>
      </c>
      <c r="L133" s="7" t="s">
        <v>14</v>
      </c>
      <c r="M133" s="7" t="s">
        <v>15</v>
      </c>
      <c r="N133" s="7" t="s">
        <v>16</v>
      </c>
      <c r="O133" s="7" t="s">
        <v>17</v>
      </c>
    </row>
    <row r="134" spans="1:15" x14ac:dyDescent="0.25">
      <c r="A134" s="4">
        <v>1</v>
      </c>
      <c r="B134" s="4">
        <v>2</v>
      </c>
      <c r="C134" s="4">
        <v>3</v>
      </c>
      <c r="D134" s="4">
        <v>4</v>
      </c>
      <c r="E134" s="4">
        <v>5</v>
      </c>
      <c r="F134" s="4">
        <v>6</v>
      </c>
      <c r="G134" s="4">
        <v>7</v>
      </c>
      <c r="H134" s="4">
        <v>8</v>
      </c>
      <c r="I134" s="4">
        <v>9</v>
      </c>
      <c r="J134" s="4">
        <v>10</v>
      </c>
      <c r="K134" s="4">
        <v>11</v>
      </c>
      <c r="L134" s="4">
        <v>12</v>
      </c>
      <c r="M134" s="4">
        <v>13</v>
      </c>
      <c r="N134" s="4">
        <v>14</v>
      </c>
      <c r="O134" s="4">
        <v>15</v>
      </c>
    </row>
    <row r="135" spans="1:15" x14ac:dyDescent="0.25">
      <c r="A135" s="41" t="s">
        <v>18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3"/>
    </row>
    <row r="136" spans="1:15" x14ac:dyDescent="0.25">
      <c r="A136" s="23">
        <v>250</v>
      </c>
      <c r="B136" s="24" t="s">
        <v>67</v>
      </c>
      <c r="C136" s="24"/>
      <c r="D136" s="24">
        <v>7.3</v>
      </c>
      <c r="E136" s="24">
        <v>13</v>
      </c>
      <c r="F136" s="24">
        <v>37</v>
      </c>
      <c r="G136" s="24">
        <v>279.39999999999998</v>
      </c>
      <c r="H136" s="24">
        <v>0.4</v>
      </c>
      <c r="I136" s="24">
        <v>0.3</v>
      </c>
      <c r="J136" s="24">
        <v>0.1</v>
      </c>
      <c r="K136" s="24">
        <v>2</v>
      </c>
      <c r="L136" s="24">
        <v>10</v>
      </c>
      <c r="M136" s="24">
        <v>13</v>
      </c>
      <c r="N136" s="24">
        <v>1.6</v>
      </c>
      <c r="O136" s="25">
        <v>0</v>
      </c>
    </row>
    <row r="137" spans="1:15" x14ac:dyDescent="0.25">
      <c r="A137" s="13">
        <v>493</v>
      </c>
      <c r="B137" s="1" t="s">
        <v>27</v>
      </c>
      <c r="C137" s="13" t="s">
        <v>53</v>
      </c>
      <c r="D137" s="10">
        <v>0.2</v>
      </c>
      <c r="E137" s="10">
        <v>0</v>
      </c>
      <c r="F137" s="15">
        <v>15</v>
      </c>
      <c r="G137" s="15">
        <v>61</v>
      </c>
      <c r="H137" s="10">
        <v>0</v>
      </c>
      <c r="I137" s="10">
        <v>0</v>
      </c>
      <c r="J137" s="10">
        <v>0</v>
      </c>
      <c r="K137" s="10">
        <v>0</v>
      </c>
      <c r="L137" s="10">
        <v>12</v>
      </c>
      <c r="M137" s="10">
        <v>6</v>
      </c>
      <c r="N137" s="10">
        <v>0.8</v>
      </c>
      <c r="O137" s="10">
        <v>0</v>
      </c>
    </row>
    <row r="138" spans="1:15" ht="30" x14ac:dyDescent="0.25">
      <c r="A138" s="13">
        <v>108</v>
      </c>
      <c r="B138" s="3" t="s">
        <v>55</v>
      </c>
      <c r="C138" s="13">
        <v>50</v>
      </c>
      <c r="D138" s="15">
        <v>7.6</v>
      </c>
      <c r="E138" s="15">
        <v>0.9</v>
      </c>
      <c r="F138" s="15">
        <v>49.7</v>
      </c>
      <c r="G138" s="10" t="s">
        <v>77</v>
      </c>
      <c r="H138" s="10">
        <v>0.4</v>
      </c>
      <c r="I138" s="10">
        <v>0</v>
      </c>
      <c r="J138" s="10">
        <v>0.13</v>
      </c>
      <c r="K138" s="10">
        <v>5.5</v>
      </c>
      <c r="L138" s="10">
        <v>13.5</v>
      </c>
      <c r="M138" s="10">
        <v>28.7</v>
      </c>
      <c r="N138" s="10">
        <v>1.1000000000000001</v>
      </c>
      <c r="O138" s="15">
        <v>1.1000000000000001</v>
      </c>
    </row>
    <row r="139" spans="1:15" x14ac:dyDescent="0.25">
      <c r="A139" s="44" t="s">
        <v>19</v>
      </c>
      <c r="B139" s="45"/>
      <c r="C139" s="46"/>
      <c r="D139" s="11">
        <f>SUM(D137:D138)</f>
        <v>7.8</v>
      </c>
      <c r="E139" s="11">
        <f>SUM(E137:E138)</f>
        <v>0.9</v>
      </c>
      <c r="F139" s="11">
        <f t="shared" ref="F139" si="99">SUM(F137:F138)</f>
        <v>64.7</v>
      </c>
      <c r="G139" s="11" t="s">
        <v>91</v>
      </c>
      <c r="H139" s="11">
        <f t="shared" ref="H139" si="100">SUM(H137:H138)</f>
        <v>0.4</v>
      </c>
      <c r="I139" s="11">
        <f t="shared" ref="I139" si="101">SUM(I137:I138)</f>
        <v>0</v>
      </c>
      <c r="J139" s="11">
        <f t="shared" ref="J139" si="102">SUM(J137:J138)</f>
        <v>0.13</v>
      </c>
      <c r="K139" s="11">
        <f t="shared" ref="K139" si="103">SUM(K137:K138)</f>
        <v>5.5</v>
      </c>
      <c r="L139" s="11">
        <f t="shared" ref="L139" si="104">SUM(L137:L138)</f>
        <v>25.5</v>
      </c>
      <c r="M139" s="11">
        <f t="shared" ref="M139" si="105">SUM(M137:M138)</f>
        <v>34.700000000000003</v>
      </c>
      <c r="N139" s="11">
        <f t="shared" ref="N139" si="106">SUM(N137:N138)</f>
        <v>1.9000000000000001</v>
      </c>
      <c r="O139" s="11">
        <f t="shared" ref="O139" si="107">SUM(O137:O138)</f>
        <v>1.1000000000000001</v>
      </c>
    </row>
    <row r="140" spans="1:15" x14ac:dyDescent="0.25">
      <c r="A140" s="41" t="s">
        <v>20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</row>
    <row r="141" spans="1:15" x14ac:dyDescent="0.25">
      <c r="A141" s="13">
        <v>143</v>
      </c>
      <c r="B141" s="3" t="s">
        <v>68</v>
      </c>
      <c r="C141" s="13">
        <v>250</v>
      </c>
      <c r="D141" s="15">
        <v>3.52</v>
      </c>
      <c r="E141" s="15">
        <v>5.6</v>
      </c>
      <c r="F141" s="15">
        <v>12.15</v>
      </c>
      <c r="G141" s="15">
        <v>116</v>
      </c>
      <c r="H141" s="15">
        <v>0.1</v>
      </c>
      <c r="I141" s="15">
        <v>0</v>
      </c>
      <c r="J141" s="15">
        <v>6</v>
      </c>
      <c r="K141" s="15">
        <v>2</v>
      </c>
      <c r="L141" s="15">
        <v>32</v>
      </c>
      <c r="M141" s="15">
        <v>20.100000000000001</v>
      </c>
      <c r="N141" s="15">
        <v>1.4</v>
      </c>
      <c r="O141" s="15">
        <v>30.8</v>
      </c>
    </row>
    <row r="142" spans="1:15" ht="45" x14ac:dyDescent="0.25">
      <c r="A142" s="19">
        <v>406</v>
      </c>
      <c r="B142" s="12" t="s">
        <v>43</v>
      </c>
      <c r="C142" s="13">
        <v>200</v>
      </c>
      <c r="D142" s="15">
        <v>16</v>
      </c>
      <c r="E142" s="15">
        <v>16</v>
      </c>
      <c r="F142" s="15">
        <v>38</v>
      </c>
      <c r="G142" s="15">
        <v>359</v>
      </c>
      <c r="H142" s="15">
        <v>7.0000000000000007E-2</v>
      </c>
      <c r="I142" s="15">
        <v>3.1</v>
      </c>
      <c r="J142" s="15">
        <v>7.0000000000000007E-2</v>
      </c>
      <c r="K142" s="15">
        <v>2.1</v>
      </c>
      <c r="L142" s="15">
        <v>24.2</v>
      </c>
      <c r="M142" s="15">
        <v>60.5</v>
      </c>
      <c r="N142" s="15">
        <v>1.9</v>
      </c>
      <c r="O142" s="15">
        <v>157.9</v>
      </c>
    </row>
    <row r="143" spans="1:15" ht="30" x14ac:dyDescent="0.25">
      <c r="A143" s="13">
        <v>501</v>
      </c>
      <c r="B143" s="3" t="s">
        <v>33</v>
      </c>
      <c r="C143" s="13">
        <v>200</v>
      </c>
      <c r="D143" s="15">
        <v>2.8</v>
      </c>
      <c r="E143" s="15">
        <v>4</v>
      </c>
      <c r="F143" s="15">
        <v>28.4</v>
      </c>
      <c r="G143" s="15">
        <v>79</v>
      </c>
      <c r="H143" s="14">
        <v>0</v>
      </c>
      <c r="I143" s="15">
        <v>0.4</v>
      </c>
      <c r="J143" s="15">
        <v>0</v>
      </c>
      <c r="K143" s="15">
        <v>0</v>
      </c>
      <c r="L143" s="15">
        <v>34</v>
      </c>
      <c r="M143" s="15">
        <v>0</v>
      </c>
      <c r="N143" s="15">
        <v>0</v>
      </c>
      <c r="O143" s="14">
        <v>0</v>
      </c>
    </row>
    <row r="144" spans="1:15" ht="60" x14ac:dyDescent="0.25">
      <c r="A144" s="13">
        <v>4</v>
      </c>
      <c r="B144" s="3" t="s">
        <v>118</v>
      </c>
      <c r="C144" s="13">
        <v>100</v>
      </c>
      <c r="D144" s="15">
        <v>7.5</v>
      </c>
      <c r="E144" s="15">
        <v>13.2</v>
      </c>
      <c r="F144" s="15">
        <v>60.9</v>
      </c>
      <c r="G144" s="15">
        <v>136</v>
      </c>
      <c r="H144" s="15">
        <v>0.3</v>
      </c>
      <c r="I144" s="15">
        <v>0.2</v>
      </c>
      <c r="J144" s="15">
        <v>0.1</v>
      </c>
      <c r="K144" s="15">
        <v>4.4000000000000004</v>
      </c>
      <c r="L144" s="15">
        <v>0</v>
      </c>
      <c r="M144" s="15">
        <v>0</v>
      </c>
      <c r="N144" s="15">
        <v>0</v>
      </c>
      <c r="O144" s="15">
        <v>0</v>
      </c>
    </row>
    <row r="145" spans="1:15" x14ac:dyDescent="0.25">
      <c r="A145" s="13">
        <v>110</v>
      </c>
      <c r="B145" s="3" t="s">
        <v>79</v>
      </c>
      <c r="C145" s="13">
        <v>100</v>
      </c>
      <c r="D145" s="15">
        <v>8.3000000000000007</v>
      </c>
      <c r="E145" s="15">
        <v>1.5</v>
      </c>
      <c r="F145" s="15">
        <v>48.1</v>
      </c>
      <c r="G145" s="14" t="s">
        <v>80</v>
      </c>
      <c r="H145" s="10">
        <v>0.4</v>
      </c>
      <c r="I145" s="10">
        <v>0</v>
      </c>
      <c r="J145" s="10">
        <v>0.13</v>
      </c>
      <c r="K145" s="10">
        <v>5.5</v>
      </c>
      <c r="L145" s="10">
        <v>13.5</v>
      </c>
      <c r="M145" s="10">
        <v>28.7</v>
      </c>
      <c r="N145" s="10">
        <v>1.1000000000000001</v>
      </c>
      <c r="O145" s="10">
        <v>0</v>
      </c>
    </row>
    <row r="146" spans="1:15" x14ac:dyDescent="0.25">
      <c r="A146" s="44" t="s">
        <v>21</v>
      </c>
      <c r="B146" s="45"/>
      <c r="C146" s="46"/>
      <c r="D146" s="11">
        <f t="shared" ref="D146:O146" si="108">SUM(D141:D145)</f>
        <v>38.120000000000005</v>
      </c>
      <c r="E146" s="11">
        <f t="shared" si="108"/>
        <v>40.299999999999997</v>
      </c>
      <c r="F146" s="11">
        <f t="shared" si="108"/>
        <v>187.54999999999998</v>
      </c>
      <c r="G146" s="11" t="s">
        <v>92</v>
      </c>
      <c r="H146" s="11">
        <f t="shared" si="108"/>
        <v>0.87</v>
      </c>
      <c r="I146" s="11">
        <f t="shared" si="108"/>
        <v>3.7</v>
      </c>
      <c r="J146" s="11">
        <f t="shared" si="108"/>
        <v>6.3</v>
      </c>
      <c r="K146" s="11">
        <f t="shared" si="108"/>
        <v>14</v>
      </c>
      <c r="L146" s="11">
        <f t="shared" si="108"/>
        <v>103.7</v>
      </c>
      <c r="M146" s="11">
        <f t="shared" si="108"/>
        <v>109.3</v>
      </c>
      <c r="N146" s="11">
        <f t="shared" si="108"/>
        <v>4.4000000000000004</v>
      </c>
      <c r="O146" s="11">
        <f t="shared" si="108"/>
        <v>188.70000000000002</v>
      </c>
    </row>
    <row r="147" spans="1:15" x14ac:dyDescent="0.25">
      <c r="A147" s="44" t="s">
        <v>22</v>
      </c>
      <c r="B147" s="45"/>
      <c r="C147" s="46"/>
      <c r="D147" s="11">
        <f t="shared" ref="D147:O147" si="109">SUM(D139+D146)</f>
        <v>45.92</v>
      </c>
      <c r="E147" s="11">
        <f t="shared" si="109"/>
        <v>41.199999999999996</v>
      </c>
      <c r="F147" s="11">
        <f t="shared" si="109"/>
        <v>252.25</v>
      </c>
      <c r="G147" s="11">
        <f t="shared" si="109"/>
        <v>1328.9</v>
      </c>
      <c r="H147" s="11">
        <f t="shared" si="109"/>
        <v>1.27</v>
      </c>
      <c r="I147" s="11">
        <f t="shared" si="109"/>
        <v>3.7</v>
      </c>
      <c r="J147" s="11">
        <f t="shared" si="109"/>
        <v>6.43</v>
      </c>
      <c r="K147" s="11">
        <f t="shared" si="109"/>
        <v>19.5</v>
      </c>
      <c r="L147" s="11">
        <f t="shared" si="109"/>
        <v>129.19999999999999</v>
      </c>
      <c r="M147" s="11">
        <f t="shared" si="109"/>
        <v>144</v>
      </c>
      <c r="N147" s="11">
        <f t="shared" si="109"/>
        <v>6.3000000000000007</v>
      </c>
      <c r="O147" s="11">
        <f t="shared" si="109"/>
        <v>189.8</v>
      </c>
    </row>
    <row r="156" spans="1:15" ht="15.75" x14ac:dyDescent="0.25">
      <c r="A156" s="6"/>
      <c r="B156" s="6"/>
      <c r="C156" s="6"/>
      <c r="D156" s="6"/>
      <c r="E156" s="6"/>
      <c r="F156" s="6"/>
      <c r="G156" s="8" t="s">
        <v>44</v>
      </c>
      <c r="H156" s="6"/>
      <c r="I156" s="6"/>
      <c r="J156" s="6"/>
      <c r="K156" s="6"/>
      <c r="L156" s="6"/>
      <c r="M156" s="6"/>
      <c r="N156" s="6"/>
      <c r="O156" s="6"/>
    </row>
    <row r="157" spans="1:15" ht="15.7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30.75" customHeight="1" x14ac:dyDescent="0.25">
      <c r="A158" s="47" t="s">
        <v>0</v>
      </c>
      <c r="B158" s="47" t="s">
        <v>1</v>
      </c>
      <c r="C158" s="47" t="s">
        <v>2</v>
      </c>
      <c r="D158" s="49" t="s">
        <v>3</v>
      </c>
      <c r="E158" s="50"/>
      <c r="F158" s="51"/>
      <c r="G158" s="52" t="s">
        <v>7</v>
      </c>
      <c r="H158" s="38" t="s">
        <v>8</v>
      </c>
      <c r="I158" s="39"/>
      <c r="J158" s="39"/>
      <c r="K158" s="40"/>
      <c r="L158" s="38" t="s">
        <v>9</v>
      </c>
      <c r="M158" s="39"/>
      <c r="N158" s="39"/>
      <c r="O158" s="40"/>
    </row>
    <row r="159" spans="1:15" x14ac:dyDescent="0.25">
      <c r="A159" s="48"/>
      <c r="B159" s="48"/>
      <c r="C159" s="48"/>
      <c r="D159" s="7" t="s">
        <v>4</v>
      </c>
      <c r="E159" s="7" t="s">
        <v>5</v>
      </c>
      <c r="F159" s="7" t="s">
        <v>6</v>
      </c>
      <c r="G159" s="53"/>
      <c r="H159" s="7" t="s">
        <v>10</v>
      </c>
      <c r="I159" s="7" t="s">
        <v>11</v>
      </c>
      <c r="J159" s="7" t="s">
        <v>12</v>
      </c>
      <c r="K159" s="7" t="s">
        <v>13</v>
      </c>
      <c r="L159" s="7" t="s">
        <v>14</v>
      </c>
      <c r="M159" s="7" t="s">
        <v>15</v>
      </c>
      <c r="N159" s="7" t="s">
        <v>16</v>
      </c>
      <c r="O159" s="7" t="s">
        <v>17</v>
      </c>
    </row>
    <row r="160" spans="1:15" x14ac:dyDescent="0.25">
      <c r="A160" s="4">
        <v>1</v>
      </c>
      <c r="B160" s="4">
        <v>2</v>
      </c>
      <c r="C160" s="4">
        <v>3</v>
      </c>
      <c r="D160" s="4">
        <v>4</v>
      </c>
      <c r="E160" s="4">
        <v>5</v>
      </c>
      <c r="F160" s="4">
        <v>6</v>
      </c>
      <c r="G160" s="4">
        <v>7</v>
      </c>
      <c r="H160" s="4">
        <v>8</v>
      </c>
      <c r="I160" s="4">
        <v>9</v>
      </c>
      <c r="J160" s="4">
        <v>10</v>
      </c>
      <c r="K160" s="4">
        <v>11</v>
      </c>
      <c r="L160" s="4">
        <v>12</v>
      </c>
      <c r="M160" s="4">
        <v>13</v>
      </c>
      <c r="N160" s="4">
        <v>14</v>
      </c>
      <c r="O160" s="4">
        <v>15</v>
      </c>
    </row>
    <row r="161" spans="1:15" x14ac:dyDescent="0.25">
      <c r="A161" s="41" t="s">
        <v>18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3"/>
    </row>
    <row r="162" spans="1:15" x14ac:dyDescent="0.25">
      <c r="A162" s="23">
        <v>268</v>
      </c>
      <c r="B162" s="24" t="s">
        <v>69</v>
      </c>
      <c r="C162" s="24">
        <v>200</v>
      </c>
      <c r="D162" s="24">
        <v>27.7</v>
      </c>
      <c r="E162" s="24">
        <v>43.1</v>
      </c>
      <c r="F162" s="24">
        <v>162</v>
      </c>
      <c r="G162" s="24">
        <v>229.4</v>
      </c>
      <c r="H162" s="24">
        <v>0.2</v>
      </c>
      <c r="I162" s="24">
        <v>1</v>
      </c>
      <c r="J162" s="24">
        <v>0.2</v>
      </c>
      <c r="K162" s="24">
        <v>0.3</v>
      </c>
      <c r="L162" s="24">
        <v>9</v>
      </c>
      <c r="M162" s="24">
        <v>3</v>
      </c>
      <c r="N162" s="24">
        <v>1</v>
      </c>
      <c r="O162" s="25">
        <v>0</v>
      </c>
    </row>
    <row r="163" spans="1:15" x14ac:dyDescent="0.25">
      <c r="A163" s="13">
        <v>493</v>
      </c>
      <c r="B163" s="1" t="s">
        <v>27</v>
      </c>
      <c r="C163" s="13" t="s">
        <v>53</v>
      </c>
      <c r="D163" s="10">
        <v>0.2</v>
      </c>
      <c r="E163" s="10">
        <v>0</v>
      </c>
      <c r="F163" s="15">
        <v>15</v>
      </c>
      <c r="G163" s="15">
        <v>61</v>
      </c>
      <c r="H163" s="10">
        <v>0</v>
      </c>
      <c r="I163" s="10">
        <v>0</v>
      </c>
      <c r="J163" s="10">
        <v>0</v>
      </c>
      <c r="K163" s="10">
        <v>0</v>
      </c>
      <c r="L163" s="10">
        <v>12</v>
      </c>
      <c r="M163" s="10">
        <v>6</v>
      </c>
      <c r="N163" s="10">
        <v>0.8</v>
      </c>
      <c r="O163" s="10">
        <v>0</v>
      </c>
    </row>
    <row r="164" spans="1:15" ht="30" x14ac:dyDescent="0.25">
      <c r="A164" s="13">
        <v>108</v>
      </c>
      <c r="B164" s="3" t="s">
        <v>55</v>
      </c>
      <c r="C164" s="13">
        <v>50</v>
      </c>
      <c r="D164" s="15">
        <v>7.6</v>
      </c>
      <c r="E164" s="15">
        <v>0.9</v>
      </c>
      <c r="F164" s="15">
        <v>49.7</v>
      </c>
      <c r="G164" s="10" t="s">
        <v>77</v>
      </c>
      <c r="H164" s="10">
        <v>0.4</v>
      </c>
      <c r="I164" s="10">
        <v>0</v>
      </c>
      <c r="J164" s="10">
        <v>0.13</v>
      </c>
      <c r="K164" s="10">
        <v>5.5</v>
      </c>
      <c r="L164" s="10">
        <v>13.5</v>
      </c>
      <c r="M164" s="10">
        <v>28.7</v>
      </c>
      <c r="N164" s="10">
        <v>1.1000000000000001</v>
      </c>
      <c r="O164" s="15">
        <v>1.1000000000000001</v>
      </c>
    </row>
    <row r="165" spans="1:15" x14ac:dyDescent="0.25">
      <c r="A165" s="44" t="s">
        <v>19</v>
      </c>
      <c r="B165" s="45"/>
      <c r="C165" s="46"/>
      <c r="D165" s="11">
        <f>SUM(D163:D164)</f>
        <v>7.8</v>
      </c>
      <c r="E165" s="11">
        <f>SUM(E163:E164)</f>
        <v>0.9</v>
      </c>
      <c r="F165" s="11">
        <f t="shared" ref="F165" si="110">SUM(F163:F164)</f>
        <v>64.7</v>
      </c>
      <c r="G165" s="11" t="s">
        <v>93</v>
      </c>
      <c r="H165" s="11">
        <f t="shared" ref="H165" si="111">SUM(H163:H164)</f>
        <v>0.4</v>
      </c>
      <c r="I165" s="11">
        <f t="shared" ref="I165" si="112">SUM(I163:I164)</f>
        <v>0</v>
      </c>
      <c r="J165" s="11">
        <f t="shared" ref="J165" si="113">SUM(J163:J164)</f>
        <v>0.13</v>
      </c>
      <c r="K165" s="11">
        <f t="shared" ref="K165" si="114">SUM(K163:K164)</f>
        <v>5.5</v>
      </c>
      <c r="L165" s="11">
        <f t="shared" ref="L165" si="115">SUM(L163:L164)</f>
        <v>25.5</v>
      </c>
      <c r="M165" s="11">
        <f t="shared" ref="M165" si="116">SUM(M163:M164)</f>
        <v>34.700000000000003</v>
      </c>
      <c r="N165" s="11">
        <f t="shared" ref="N165" si="117">SUM(N163:N164)</f>
        <v>1.9000000000000001</v>
      </c>
      <c r="O165" s="11">
        <f t="shared" ref="O165" si="118">SUM(O163:O164)</f>
        <v>1.1000000000000001</v>
      </c>
    </row>
    <row r="166" spans="1:15" x14ac:dyDescent="0.25">
      <c r="A166" s="41" t="s">
        <v>20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3"/>
    </row>
    <row r="167" spans="1:15" ht="45" x14ac:dyDescent="0.25">
      <c r="A167" s="13">
        <v>134.404</v>
      </c>
      <c r="B167" s="3" t="s">
        <v>70</v>
      </c>
      <c r="C167" s="13" t="s">
        <v>71</v>
      </c>
      <c r="D167" s="15">
        <v>3.3</v>
      </c>
      <c r="E167" s="15">
        <v>6.5</v>
      </c>
      <c r="F167" s="15">
        <v>20.399999999999999</v>
      </c>
      <c r="G167" s="15">
        <v>206</v>
      </c>
      <c r="H167" s="15">
        <v>0.1</v>
      </c>
      <c r="I167" s="15">
        <v>0</v>
      </c>
      <c r="J167" s="15">
        <v>0.8</v>
      </c>
      <c r="K167" s="15">
        <v>1.2</v>
      </c>
      <c r="L167" s="15">
        <v>22</v>
      </c>
      <c r="M167" s="15">
        <v>26</v>
      </c>
      <c r="N167" s="15">
        <v>1</v>
      </c>
      <c r="O167" s="15">
        <v>74</v>
      </c>
    </row>
    <row r="168" spans="1:15" ht="45" x14ac:dyDescent="0.25">
      <c r="A168" s="13">
        <v>24</v>
      </c>
      <c r="B168" s="12" t="s">
        <v>119</v>
      </c>
      <c r="C168" s="13">
        <v>100</v>
      </c>
      <c r="D168" s="15">
        <v>11.5</v>
      </c>
      <c r="E168" s="15">
        <v>18.3</v>
      </c>
      <c r="F168" s="15">
        <v>1.5</v>
      </c>
      <c r="G168" s="15">
        <v>83</v>
      </c>
      <c r="H168" s="15">
        <v>0</v>
      </c>
      <c r="I168" s="14">
        <v>0</v>
      </c>
      <c r="J168" s="14">
        <v>0</v>
      </c>
      <c r="K168" s="15">
        <v>0</v>
      </c>
      <c r="L168" s="15">
        <v>20</v>
      </c>
      <c r="M168" s="15">
        <v>12</v>
      </c>
      <c r="N168" s="15">
        <v>1.4</v>
      </c>
      <c r="O168" s="15">
        <v>0</v>
      </c>
    </row>
    <row r="169" spans="1:15" ht="60" x14ac:dyDescent="0.25">
      <c r="A169" s="13">
        <v>291.40499999999997</v>
      </c>
      <c r="B169" s="3" t="s">
        <v>106</v>
      </c>
      <c r="C169" s="13">
        <v>200</v>
      </c>
      <c r="D169" s="15">
        <v>20.6</v>
      </c>
      <c r="E169" s="15">
        <v>8.4</v>
      </c>
      <c r="F169" s="15">
        <v>51.2</v>
      </c>
      <c r="G169" s="15">
        <v>336.9</v>
      </c>
      <c r="H169" s="15">
        <v>0.1</v>
      </c>
      <c r="I169" s="15">
        <v>2.2999999999999998</v>
      </c>
      <c r="J169" s="15">
        <v>0.1</v>
      </c>
      <c r="K169" s="15">
        <v>1.1000000000000001</v>
      </c>
      <c r="L169" s="15">
        <v>46</v>
      </c>
      <c r="M169" s="15">
        <v>24</v>
      </c>
      <c r="N169" s="15">
        <v>1.8</v>
      </c>
      <c r="O169" s="15">
        <v>124</v>
      </c>
    </row>
    <row r="170" spans="1:15" ht="45" x14ac:dyDescent="0.25">
      <c r="A170" s="13">
        <v>508</v>
      </c>
      <c r="B170" s="3" t="s">
        <v>130</v>
      </c>
      <c r="C170" s="13">
        <v>200</v>
      </c>
      <c r="D170" s="15">
        <v>1.2</v>
      </c>
      <c r="E170" s="15">
        <v>0</v>
      </c>
      <c r="F170" s="15">
        <v>31.6</v>
      </c>
      <c r="G170" s="15">
        <v>81</v>
      </c>
      <c r="H170" s="14" t="s">
        <v>95</v>
      </c>
      <c r="I170" s="15">
        <v>1.8</v>
      </c>
      <c r="J170" s="15">
        <v>0</v>
      </c>
      <c r="K170" s="15">
        <v>0</v>
      </c>
      <c r="L170" s="15">
        <v>18</v>
      </c>
      <c r="M170" s="15">
        <v>4</v>
      </c>
      <c r="N170" s="15">
        <v>0.2</v>
      </c>
      <c r="O170" s="15">
        <v>0</v>
      </c>
    </row>
    <row r="171" spans="1:15" x14ac:dyDescent="0.25">
      <c r="A171" s="13">
        <v>110</v>
      </c>
      <c r="B171" s="3" t="s">
        <v>79</v>
      </c>
      <c r="C171" s="13">
        <v>100</v>
      </c>
      <c r="D171" s="15">
        <v>8.3000000000000007</v>
      </c>
      <c r="E171" s="15">
        <v>1.5</v>
      </c>
      <c r="F171" s="15">
        <v>48.1</v>
      </c>
      <c r="G171" s="14" t="s">
        <v>80</v>
      </c>
      <c r="H171" s="10">
        <v>0.4</v>
      </c>
      <c r="I171" s="10">
        <v>0</v>
      </c>
      <c r="J171" s="10">
        <v>0.13</v>
      </c>
      <c r="K171" s="10">
        <v>5.5</v>
      </c>
      <c r="L171" s="10">
        <v>13.5</v>
      </c>
      <c r="M171" s="10">
        <v>28.7</v>
      </c>
      <c r="N171" s="10">
        <v>1.1000000000000001</v>
      </c>
      <c r="O171" s="10">
        <v>0</v>
      </c>
    </row>
    <row r="172" spans="1:15" x14ac:dyDescent="0.25">
      <c r="A172" s="44" t="s">
        <v>21</v>
      </c>
      <c r="B172" s="45"/>
      <c r="C172" s="46"/>
      <c r="D172" s="11">
        <f>SUM(D167:D171)</f>
        <v>44.900000000000006</v>
      </c>
      <c r="E172" s="11">
        <f t="shared" ref="E172" si="119">SUM(E167:E171)</f>
        <v>34.700000000000003</v>
      </c>
      <c r="F172" s="11">
        <f t="shared" ref="F172" si="120">SUM(F167:F171)</f>
        <v>152.79999999999998</v>
      </c>
      <c r="G172" s="11" t="s">
        <v>96</v>
      </c>
      <c r="H172" s="11">
        <f t="shared" ref="H172" si="121">SUM(H167:H171)</f>
        <v>0.60000000000000009</v>
      </c>
      <c r="I172" s="11">
        <f t="shared" ref="I172" si="122">SUM(I167:I171)</f>
        <v>4.0999999999999996</v>
      </c>
      <c r="J172" s="11">
        <f>SUM(J167:J171)</f>
        <v>1.03</v>
      </c>
      <c r="K172" s="11">
        <f t="shared" ref="K172" si="123">SUM(K167:K171)</f>
        <v>7.8</v>
      </c>
      <c r="L172" s="11">
        <f t="shared" ref="L172" si="124">SUM(L167:L171)</f>
        <v>119.5</v>
      </c>
      <c r="M172" s="11">
        <f t="shared" ref="M172" si="125">SUM(M167:M171)</f>
        <v>94.7</v>
      </c>
      <c r="N172" s="11">
        <f t="shared" ref="N172" si="126">SUM(N167:N171)</f>
        <v>5.5</v>
      </c>
      <c r="O172" s="11">
        <f t="shared" ref="O172" si="127">SUM(O167:O171)</f>
        <v>198</v>
      </c>
    </row>
    <row r="173" spans="1:15" x14ac:dyDescent="0.25">
      <c r="A173" s="44" t="s">
        <v>22</v>
      </c>
      <c r="B173" s="45"/>
      <c r="C173" s="46"/>
      <c r="D173" s="11">
        <f>SUM(D165+D172)</f>
        <v>52.7</v>
      </c>
      <c r="E173" s="11">
        <f t="shared" ref="E173" si="128">SUM(E165+E172)</f>
        <v>35.6</v>
      </c>
      <c r="F173" s="11">
        <f t="shared" ref="F173" si="129">SUM(F165+F172)</f>
        <v>217.5</v>
      </c>
      <c r="G173" s="11">
        <f t="shared" ref="G173" si="130">SUM(G165+G172)</f>
        <v>1152.0999999999999</v>
      </c>
      <c r="H173" s="11">
        <f t="shared" ref="H173" si="131">SUM(H165+H172)</f>
        <v>1</v>
      </c>
      <c r="I173" s="11">
        <f t="shared" ref="I173" si="132">SUM(I165+I172)</f>
        <v>4.0999999999999996</v>
      </c>
      <c r="J173" s="11">
        <f t="shared" ref="J173" si="133">SUM(J165+J172)</f>
        <v>1.1600000000000001</v>
      </c>
      <c r="K173" s="11">
        <f t="shared" ref="K173" si="134">SUM(K165+K172)</f>
        <v>13.3</v>
      </c>
      <c r="L173" s="11">
        <f t="shared" ref="L173" si="135">SUM(L165+L172)</f>
        <v>145</v>
      </c>
      <c r="M173" s="11">
        <f t="shared" ref="M173" si="136">SUM(M165+M172)</f>
        <v>129.4</v>
      </c>
      <c r="N173" s="11">
        <f t="shared" ref="N173" si="137">SUM(N165+N172)</f>
        <v>7.4</v>
      </c>
      <c r="O173" s="11">
        <f t="shared" ref="O173" si="138">SUM(O165+O172)</f>
        <v>199.1</v>
      </c>
    </row>
    <row r="179" spans="1:15" ht="15.75" x14ac:dyDescent="0.25">
      <c r="G179" s="32" t="s">
        <v>45</v>
      </c>
    </row>
    <row r="181" spans="1:15" ht="9.75" customHeight="1" x14ac:dyDescent="0.25"/>
    <row r="182" spans="1:15" ht="15.75" hidden="1" x14ac:dyDescent="0.25">
      <c r="A182" s="6"/>
      <c r="B182" s="6"/>
      <c r="C182" s="6"/>
      <c r="D182" s="6"/>
      <c r="E182" s="6"/>
      <c r="F182" s="6"/>
      <c r="G182" s="32"/>
      <c r="H182" s="6"/>
      <c r="I182" s="6"/>
      <c r="J182" s="6"/>
      <c r="K182" s="6"/>
      <c r="L182" s="6"/>
      <c r="M182" s="6"/>
      <c r="N182" s="6"/>
      <c r="O182" s="6"/>
    </row>
    <row r="183" spans="1:15" ht="0.75" hidden="1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29.25" customHeight="1" x14ac:dyDescent="0.25">
      <c r="A184" s="47" t="s">
        <v>0</v>
      </c>
      <c r="B184" s="47" t="s">
        <v>1</v>
      </c>
      <c r="C184" s="47" t="s">
        <v>2</v>
      </c>
      <c r="D184" s="49" t="s">
        <v>3</v>
      </c>
      <c r="E184" s="50"/>
      <c r="F184" s="51"/>
      <c r="G184" s="52" t="s">
        <v>7</v>
      </c>
      <c r="H184" s="38" t="s">
        <v>8</v>
      </c>
      <c r="I184" s="39"/>
      <c r="J184" s="39"/>
      <c r="K184" s="40"/>
      <c r="L184" s="38" t="s">
        <v>9</v>
      </c>
      <c r="M184" s="39"/>
      <c r="N184" s="39"/>
      <c r="O184" s="40"/>
    </row>
    <row r="185" spans="1:15" x14ac:dyDescent="0.25">
      <c r="A185" s="48"/>
      <c r="B185" s="48"/>
      <c r="C185" s="48"/>
      <c r="D185" s="7" t="s">
        <v>4</v>
      </c>
      <c r="E185" s="7" t="s">
        <v>5</v>
      </c>
      <c r="F185" s="7" t="s">
        <v>6</v>
      </c>
      <c r="G185" s="53"/>
      <c r="H185" s="7" t="s">
        <v>10</v>
      </c>
      <c r="I185" s="7" t="s">
        <v>11</v>
      </c>
      <c r="J185" s="7" t="s">
        <v>12</v>
      </c>
      <c r="K185" s="7" t="s">
        <v>13</v>
      </c>
      <c r="L185" s="7" t="s">
        <v>14</v>
      </c>
      <c r="M185" s="7" t="s">
        <v>15</v>
      </c>
      <c r="N185" s="7" t="s">
        <v>16</v>
      </c>
      <c r="O185" s="7" t="s">
        <v>17</v>
      </c>
    </row>
    <row r="186" spans="1:15" x14ac:dyDescent="0.25">
      <c r="A186" s="4">
        <v>1</v>
      </c>
      <c r="B186" s="4">
        <v>2</v>
      </c>
      <c r="C186" s="4">
        <v>3</v>
      </c>
      <c r="D186" s="4">
        <v>4</v>
      </c>
      <c r="E186" s="4">
        <v>5</v>
      </c>
      <c r="F186" s="4">
        <v>6</v>
      </c>
      <c r="G186" s="4">
        <v>7</v>
      </c>
      <c r="H186" s="4">
        <v>8</v>
      </c>
      <c r="I186" s="4">
        <v>9</v>
      </c>
      <c r="J186" s="4">
        <v>10</v>
      </c>
      <c r="K186" s="4">
        <v>11</v>
      </c>
      <c r="L186" s="4">
        <v>12</v>
      </c>
      <c r="M186" s="4">
        <v>13</v>
      </c>
      <c r="N186" s="4">
        <v>14</v>
      </c>
      <c r="O186" s="4">
        <v>15</v>
      </c>
    </row>
    <row r="187" spans="1:15" x14ac:dyDescent="0.25">
      <c r="A187" s="41" t="s">
        <v>18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3"/>
    </row>
    <row r="188" spans="1:15" x14ac:dyDescent="0.25">
      <c r="A188" s="28" t="s">
        <v>72</v>
      </c>
      <c r="B188" s="29"/>
      <c r="C188" s="29"/>
      <c r="D188" s="29">
        <v>8.5</v>
      </c>
      <c r="E188" s="29">
        <v>14</v>
      </c>
      <c r="F188" s="29">
        <v>31</v>
      </c>
      <c r="G188" s="29">
        <v>359.25</v>
      </c>
      <c r="H188" s="29">
        <v>0.5</v>
      </c>
      <c r="I188" s="29">
        <v>0.3</v>
      </c>
      <c r="J188" s="29">
        <v>1</v>
      </c>
      <c r="K188" s="29">
        <v>2</v>
      </c>
      <c r="L188" s="29">
        <v>9.3000000000000007</v>
      </c>
      <c r="M188" s="29">
        <v>6.3</v>
      </c>
      <c r="N188" s="29">
        <v>2.1</v>
      </c>
      <c r="O188" s="30">
        <v>0</v>
      </c>
    </row>
    <row r="189" spans="1:15" x14ac:dyDescent="0.25">
      <c r="A189" s="13">
        <v>493</v>
      </c>
      <c r="B189" s="1" t="s">
        <v>27</v>
      </c>
      <c r="C189" s="13" t="s">
        <v>53</v>
      </c>
      <c r="D189" s="10">
        <v>0.2</v>
      </c>
      <c r="E189" s="10">
        <v>0</v>
      </c>
      <c r="F189" s="15">
        <v>15</v>
      </c>
      <c r="G189" s="15">
        <v>61</v>
      </c>
      <c r="H189" s="10">
        <v>0</v>
      </c>
      <c r="I189" s="10">
        <v>0</v>
      </c>
      <c r="J189" s="10">
        <v>0</v>
      </c>
      <c r="K189" s="10">
        <v>0</v>
      </c>
      <c r="L189" s="10">
        <v>12</v>
      </c>
      <c r="M189" s="10">
        <v>6</v>
      </c>
      <c r="N189" s="10">
        <v>0.8</v>
      </c>
      <c r="O189" s="10">
        <v>0</v>
      </c>
    </row>
    <row r="190" spans="1:15" ht="45" x14ac:dyDescent="0.25">
      <c r="A190" s="13">
        <v>90</v>
      </c>
      <c r="B190" s="3" t="s">
        <v>35</v>
      </c>
      <c r="C190" s="13">
        <v>45</v>
      </c>
      <c r="D190" s="15">
        <v>4.71</v>
      </c>
      <c r="E190" s="15">
        <v>16.2</v>
      </c>
      <c r="F190" s="15">
        <v>7.36</v>
      </c>
      <c r="G190" s="15">
        <v>153</v>
      </c>
      <c r="H190" s="15">
        <v>0.3</v>
      </c>
      <c r="I190" s="15">
        <v>0.14000000000000001</v>
      </c>
      <c r="J190" s="15">
        <v>0.1</v>
      </c>
      <c r="K190" s="15">
        <v>0.6</v>
      </c>
      <c r="L190" s="15">
        <v>182.9</v>
      </c>
      <c r="M190" s="15">
        <v>16.600000000000001</v>
      </c>
      <c r="N190" s="15">
        <v>0.8</v>
      </c>
      <c r="O190" s="15">
        <v>0</v>
      </c>
    </row>
    <row r="191" spans="1:15" x14ac:dyDescent="0.25">
      <c r="A191" s="44" t="s">
        <v>19</v>
      </c>
      <c r="B191" s="45"/>
      <c r="C191" s="46"/>
      <c r="D191" s="11">
        <f>SUM(D189:D190)</f>
        <v>4.91</v>
      </c>
      <c r="E191" s="11">
        <f>SUM(E189:E190)</f>
        <v>16.2</v>
      </c>
      <c r="F191" s="11">
        <f t="shared" ref="F191" si="139">SUM(F189:F190)</f>
        <v>22.36</v>
      </c>
      <c r="G191" s="11" t="s">
        <v>73</v>
      </c>
      <c r="H191" s="11">
        <f t="shared" ref="H191" si="140">SUM(H189:H190)</f>
        <v>0.3</v>
      </c>
      <c r="I191" s="11">
        <f t="shared" ref="I191" si="141">SUM(I189:I190)</f>
        <v>0.14000000000000001</v>
      </c>
      <c r="J191" s="11">
        <f t="shared" ref="J191" si="142">SUM(J189:J190)</f>
        <v>0.1</v>
      </c>
      <c r="K191" s="11">
        <f t="shared" ref="K191" si="143">SUM(K189:K190)</f>
        <v>0.6</v>
      </c>
      <c r="L191" s="11">
        <f t="shared" ref="L191" si="144">SUM(L189:L190)</f>
        <v>194.9</v>
      </c>
      <c r="M191" s="11">
        <f t="shared" ref="M191" si="145">SUM(M189:M190)</f>
        <v>22.6</v>
      </c>
      <c r="N191" s="11">
        <f t="shared" ref="N191" si="146">SUM(N189:N190)</f>
        <v>1.6</v>
      </c>
      <c r="O191" s="11">
        <f t="shared" ref="O191" si="147">SUM(O189:O190)</f>
        <v>0</v>
      </c>
    </row>
    <row r="192" spans="1:15" x14ac:dyDescent="0.25">
      <c r="A192" s="41" t="s">
        <v>20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3"/>
    </row>
    <row r="193" spans="1:15" ht="60" x14ac:dyDescent="0.25">
      <c r="A193" s="13">
        <v>147</v>
      </c>
      <c r="B193" s="3" t="s">
        <v>46</v>
      </c>
      <c r="C193" s="13">
        <v>250</v>
      </c>
      <c r="D193" s="15">
        <v>2.9</v>
      </c>
      <c r="E193" s="15">
        <v>2.5</v>
      </c>
      <c r="F193" s="15">
        <v>21</v>
      </c>
      <c r="G193" s="15">
        <v>120</v>
      </c>
      <c r="H193" s="15">
        <v>0.1</v>
      </c>
      <c r="I193" s="15">
        <v>7</v>
      </c>
      <c r="J193" s="14">
        <v>1</v>
      </c>
      <c r="K193" s="15">
        <v>0.8</v>
      </c>
      <c r="L193" s="15">
        <v>39</v>
      </c>
      <c r="M193" s="15">
        <v>38</v>
      </c>
      <c r="N193" s="15">
        <v>2.8</v>
      </c>
      <c r="O193" s="15">
        <v>17</v>
      </c>
    </row>
    <row r="194" spans="1:15" ht="45" x14ac:dyDescent="0.25">
      <c r="A194" s="13">
        <v>338</v>
      </c>
      <c r="B194" s="12" t="s">
        <v>120</v>
      </c>
      <c r="C194" s="13">
        <v>100</v>
      </c>
      <c r="D194" s="15">
        <v>19.600000000000001</v>
      </c>
      <c r="E194" s="15">
        <v>8.6</v>
      </c>
      <c r="F194" s="15">
        <v>0</v>
      </c>
      <c r="G194" s="15">
        <v>194</v>
      </c>
      <c r="H194" s="15">
        <v>0.9</v>
      </c>
      <c r="I194" s="15">
        <v>0.6</v>
      </c>
      <c r="J194" s="15">
        <v>1.1000000000000001</v>
      </c>
      <c r="K194" s="15">
        <v>4.0999999999999996</v>
      </c>
      <c r="L194" s="15">
        <v>26</v>
      </c>
      <c r="M194" s="15">
        <v>19</v>
      </c>
      <c r="N194" s="15">
        <v>0.5</v>
      </c>
      <c r="O194" s="15">
        <v>219</v>
      </c>
    </row>
    <row r="195" spans="1:15" ht="30" x14ac:dyDescent="0.25">
      <c r="A195" s="13">
        <v>173</v>
      </c>
      <c r="B195" s="3" t="s">
        <v>115</v>
      </c>
      <c r="C195" s="13">
        <v>200</v>
      </c>
      <c r="D195" s="15">
        <v>4.2</v>
      </c>
      <c r="E195" s="15">
        <v>11</v>
      </c>
      <c r="F195" s="15">
        <v>29</v>
      </c>
      <c r="G195" s="15">
        <v>190</v>
      </c>
      <c r="H195" s="15">
        <v>0.1</v>
      </c>
      <c r="I195" s="15">
        <v>5.55</v>
      </c>
      <c r="J195" s="15">
        <v>0</v>
      </c>
      <c r="K195" s="15">
        <v>1.5</v>
      </c>
      <c r="L195" s="15">
        <v>40.5</v>
      </c>
      <c r="M195" s="15">
        <v>30</v>
      </c>
      <c r="N195" s="15">
        <v>1.05</v>
      </c>
      <c r="O195" s="15">
        <v>59.8</v>
      </c>
    </row>
    <row r="196" spans="1:15" ht="45" x14ac:dyDescent="0.25">
      <c r="A196" s="13">
        <v>48</v>
      </c>
      <c r="B196" s="3" t="s">
        <v>121</v>
      </c>
      <c r="C196" s="13">
        <v>100</v>
      </c>
      <c r="D196" s="15">
        <v>1.6</v>
      </c>
      <c r="E196" s="15">
        <v>10.1</v>
      </c>
      <c r="F196" s="15">
        <v>10.1</v>
      </c>
      <c r="G196" s="15">
        <v>109</v>
      </c>
      <c r="H196" s="15" t="s">
        <v>97</v>
      </c>
      <c r="I196" s="15">
        <v>18.899999999999999</v>
      </c>
      <c r="J196" s="15">
        <v>0</v>
      </c>
      <c r="K196" s="15">
        <v>4.5</v>
      </c>
      <c r="L196" s="15">
        <v>43</v>
      </c>
      <c r="M196" s="15">
        <v>15</v>
      </c>
      <c r="N196" s="15">
        <v>0.6</v>
      </c>
      <c r="O196" s="15">
        <v>32</v>
      </c>
    </row>
    <row r="197" spans="1:15" ht="30" x14ac:dyDescent="0.25">
      <c r="A197" s="13">
        <v>501</v>
      </c>
      <c r="B197" s="3" t="s">
        <v>33</v>
      </c>
      <c r="C197" s="13">
        <v>200</v>
      </c>
      <c r="D197" s="15">
        <v>2.8</v>
      </c>
      <c r="E197" s="15">
        <v>4</v>
      </c>
      <c r="F197" s="15">
        <v>28.4</v>
      </c>
      <c r="G197" s="15">
        <v>79</v>
      </c>
      <c r="H197" s="14">
        <v>0</v>
      </c>
      <c r="I197" s="15">
        <v>0.4</v>
      </c>
      <c r="J197" s="15">
        <v>0</v>
      </c>
      <c r="K197" s="15">
        <v>0</v>
      </c>
      <c r="L197" s="15">
        <v>34</v>
      </c>
      <c r="M197" s="15">
        <v>0</v>
      </c>
      <c r="N197" s="15">
        <v>0</v>
      </c>
      <c r="O197" s="14">
        <v>0</v>
      </c>
    </row>
    <row r="198" spans="1:15" x14ac:dyDescent="0.25">
      <c r="A198" s="13">
        <v>110</v>
      </c>
      <c r="B198" s="3" t="s">
        <v>79</v>
      </c>
      <c r="C198" s="13">
        <v>100</v>
      </c>
      <c r="D198" s="15">
        <v>8.3000000000000007</v>
      </c>
      <c r="E198" s="15">
        <v>1.5</v>
      </c>
      <c r="F198" s="15">
        <v>48.1</v>
      </c>
      <c r="G198" s="14" t="s">
        <v>80</v>
      </c>
      <c r="H198" s="10">
        <v>0.4</v>
      </c>
      <c r="I198" s="10">
        <v>0</v>
      </c>
      <c r="J198" s="10">
        <v>0.13</v>
      </c>
      <c r="K198" s="10">
        <v>5.5</v>
      </c>
      <c r="L198" s="10">
        <v>13.5</v>
      </c>
      <c r="M198" s="10">
        <v>28.7</v>
      </c>
      <c r="N198" s="10">
        <v>1.1000000000000001</v>
      </c>
      <c r="O198" s="10">
        <v>0</v>
      </c>
    </row>
    <row r="199" spans="1:15" x14ac:dyDescent="0.25">
      <c r="A199" s="44" t="s">
        <v>21</v>
      </c>
      <c r="B199" s="45"/>
      <c r="C199" s="46"/>
      <c r="D199" s="11">
        <f t="shared" ref="D199:O199" si="148">SUM(D193:D198)</f>
        <v>39.400000000000006</v>
      </c>
      <c r="E199" s="11">
        <f t="shared" si="148"/>
        <v>37.700000000000003</v>
      </c>
      <c r="F199" s="11">
        <f t="shared" si="148"/>
        <v>136.6</v>
      </c>
      <c r="G199" s="11" t="s">
        <v>98</v>
      </c>
      <c r="H199" s="11">
        <f t="shared" si="148"/>
        <v>1.5</v>
      </c>
      <c r="I199" s="11">
        <f t="shared" si="148"/>
        <v>32.449999999999996</v>
      </c>
      <c r="J199" s="11">
        <f t="shared" si="148"/>
        <v>2.23</v>
      </c>
      <c r="K199" s="11">
        <f t="shared" si="148"/>
        <v>16.399999999999999</v>
      </c>
      <c r="L199" s="11">
        <f t="shared" si="148"/>
        <v>196</v>
      </c>
      <c r="M199" s="11">
        <f t="shared" si="148"/>
        <v>130.69999999999999</v>
      </c>
      <c r="N199" s="11">
        <f t="shared" si="148"/>
        <v>6.0499999999999989</v>
      </c>
      <c r="O199" s="11">
        <f t="shared" si="148"/>
        <v>327.8</v>
      </c>
    </row>
    <row r="200" spans="1:15" x14ac:dyDescent="0.25">
      <c r="A200" s="44" t="s">
        <v>22</v>
      </c>
      <c r="B200" s="45"/>
      <c r="C200" s="46"/>
      <c r="D200" s="11">
        <f t="shared" ref="D200:O200" si="149">SUM(D191+D199)</f>
        <v>44.31</v>
      </c>
      <c r="E200" s="11">
        <f t="shared" si="149"/>
        <v>53.900000000000006</v>
      </c>
      <c r="F200" s="11">
        <f t="shared" si="149"/>
        <v>158.95999999999998</v>
      </c>
      <c r="G200" s="11">
        <f t="shared" si="149"/>
        <v>1446.25</v>
      </c>
      <c r="H200" s="11">
        <f t="shared" si="149"/>
        <v>1.8</v>
      </c>
      <c r="I200" s="11">
        <f t="shared" si="149"/>
        <v>32.589999999999996</v>
      </c>
      <c r="J200" s="11">
        <f t="shared" si="149"/>
        <v>2.33</v>
      </c>
      <c r="K200" s="11">
        <f t="shared" si="149"/>
        <v>17</v>
      </c>
      <c r="L200" s="11">
        <f t="shared" si="149"/>
        <v>390.9</v>
      </c>
      <c r="M200" s="11">
        <f t="shared" si="149"/>
        <v>153.29999999999998</v>
      </c>
      <c r="N200" s="11">
        <f t="shared" si="149"/>
        <v>7.6499999999999986</v>
      </c>
      <c r="O200" s="11">
        <f t="shared" si="149"/>
        <v>327.8</v>
      </c>
    </row>
    <row r="205" spans="1:15" ht="15.75" x14ac:dyDescent="0.25">
      <c r="G205" s="33" t="s">
        <v>47</v>
      </c>
    </row>
    <row r="208" spans="1:15" ht="13.5" customHeight="1" x14ac:dyDescent="0.25">
      <c r="A208" s="6"/>
      <c r="B208" s="6"/>
      <c r="C208" s="6"/>
      <c r="D208" s="6"/>
      <c r="E208" s="6"/>
      <c r="F208" s="6"/>
      <c r="G208" s="33"/>
      <c r="H208" s="6"/>
      <c r="I208" s="6"/>
      <c r="J208" s="6"/>
      <c r="K208" s="6"/>
      <c r="L208" s="6"/>
      <c r="M208" s="6"/>
      <c r="N208" s="6"/>
      <c r="O208" s="6"/>
    </row>
    <row r="209" spans="1:15" ht="15" hidden="1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31.5" customHeight="1" x14ac:dyDescent="0.25">
      <c r="A210" s="47" t="s">
        <v>0</v>
      </c>
      <c r="B210" s="47" t="s">
        <v>1</v>
      </c>
      <c r="C210" s="47" t="s">
        <v>2</v>
      </c>
      <c r="D210" s="49" t="s">
        <v>3</v>
      </c>
      <c r="E210" s="50"/>
      <c r="F210" s="51"/>
      <c r="G210" s="52" t="s">
        <v>7</v>
      </c>
      <c r="H210" s="38" t="s">
        <v>8</v>
      </c>
      <c r="I210" s="39"/>
      <c r="J210" s="39"/>
      <c r="K210" s="40"/>
      <c r="L210" s="38" t="s">
        <v>9</v>
      </c>
      <c r="M210" s="39"/>
      <c r="N210" s="39"/>
      <c r="O210" s="40"/>
    </row>
    <row r="211" spans="1:15" x14ac:dyDescent="0.25">
      <c r="A211" s="48"/>
      <c r="B211" s="48"/>
      <c r="C211" s="48"/>
      <c r="D211" s="7" t="s">
        <v>4</v>
      </c>
      <c r="E211" s="7" t="s">
        <v>5</v>
      </c>
      <c r="F211" s="7" t="s">
        <v>6</v>
      </c>
      <c r="G211" s="53"/>
      <c r="H211" s="7" t="s">
        <v>10</v>
      </c>
      <c r="I211" s="7" t="s">
        <v>11</v>
      </c>
      <c r="J211" s="7" t="s">
        <v>12</v>
      </c>
      <c r="K211" s="7" t="s">
        <v>13</v>
      </c>
      <c r="L211" s="7" t="s">
        <v>14</v>
      </c>
      <c r="M211" s="7" t="s">
        <v>15</v>
      </c>
      <c r="N211" s="7" t="s">
        <v>16</v>
      </c>
      <c r="O211" s="7" t="s">
        <v>17</v>
      </c>
    </row>
    <row r="212" spans="1:15" x14ac:dyDescent="0.25">
      <c r="A212" s="4">
        <v>1</v>
      </c>
      <c r="B212" s="4">
        <v>2</v>
      </c>
      <c r="C212" s="4">
        <v>3</v>
      </c>
      <c r="D212" s="4">
        <v>4</v>
      </c>
      <c r="E212" s="4">
        <v>5</v>
      </c>
      <c r="F212" s="4">
        <v>6</v>
      </c>
      <c r="G212" s="4">
        <v>7</v>
      </c>
      <c r="H212" s="4">
        <v>8</v>
      </c>
      <c r="I212" s="4">
        <v>9</v>
      </c>
      <c r="J212" s="4">
        <v>10</v>
      </c>
      <c r="K212" s="4">
        <v>11</v>
      </c>
      <c r="L212" s="4">
        <v>12</v>
      </c>
      <c r="M212" s="4">
        <v>13</v>
      </c>
      <c r="N212" s="4">
        <v>14</v>
      </c>
      <c r="O212" s="4">
        <v>15</v>
      </c>
    </row>
    <row r="213" spans="1:15" x14ac:dyDescent="0.25">
      <c r="A213" s="41" t="s">
        <v>18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3"/>
    </row>
    <row r="214" spans="1:15" x14ac:dyDescent="0.25">
      <c r="A214" s="23">
        <v>279</v>
      </c>
      <c r="B214" s="24" t="s">
        <v>74</v>
      </c>
      <c r="C214" s="24"/>
      <c r="D214" s="24">
        <v>4.5</v>
      </c>
      <c r="E214" s="24">
        <v>1.8</v>
      </c>
      <c r="F214" s="24">
        <v>44.1</v>
      </c>
      <c r="G214" s="24">
        <v>217</v>
      </c>
      <c r="H214" s="24">
        <v>0.2</v>
      </c>
      <c r="I214" s="24">
        <v>1</v>
      </c>
      <c r="J214" s="24">
        <v>0.6</v>
      </c>
      <c r="K214" s="24">
        <v>0.3</v>
      </c>
      <c r="L214" s="24">
        <v>6</v>
      </c>
      <c r="M214" s="24">
        <v>9</v>
      </c>
      <c r="N214" s="24">
        <v>1.2</v>
      </c>
      <c r="O214" s="25">
        <v>0</v>
      </c>
    </row>
    <row r="215" spans="1:15" x14ac:dyDescent="0.25">
      <c r="A215" s="13">
        <v>493</v>
      </c>
      <c r="B215" s="1" t="s">
        <v>27</v>
      </c>
      <c r="C215" s="13" t="s">
        <v>53</v>
      </c>
      <c r="D215" s="10">
        <v>0.2</v>
      </c>
      <c r="E215" s="10">
        <v>0</v>
      </c>
      <c r="F215" s="15">
        <v>15</v>
      </c>
      <c r="G215" s="15">
        <v>61</v>
      </c>
      <c r="H215" s="10">
        <v>0</v>
      </c>
      <c r="I215" s="10">
        <v>0</v>
      </c>
      <c r="J215" s="10">
        <v>0</v>
      </c>
      <c r="K215" s="10">
        <v>0</v>
      </c>
      <c r="L215" s="10">
        <v>12</v>
      </c>
      <c r="M215" s="10">
        <v>6</v>
      </c>
      <c r="N215" s="10">
        <v>0.8</v>
      </c>
      <c r="O215" s="10">
        <v>0</v>
      </c>
    </row>
    <row r="216" spans="1:15" ht="30" x14ac:dyDescent="0.25">
      <c r="A216" s="13">
        <v>108</v>
      </c>
      <c r="B216" s="3" t="s">
        <v>55</v>
      </c>
      <c r="C216" s="13">
        <v>50</v>
      </c>
      <c r="D216" s="15">
        <v>7.6</v>
      </c>
      <c r="E216" s="15">
        <v>0.9</v>
      </c>
      <c r="F216" s="15">
        <v>49.7</v>
      </c>
      <c r="G216" s="10" t="s">
        <v>77</v>
      </c>
      <c r="H216" s="10">
        <v>0.4</v>
      </c>
      <c r="I216" s="10">
        <v>0</v>
      </c>
      <c r="J216" s="10">
        <v>0.13</v>
      </c>
      <c r="K216" s="10">
        <v>5.5</v>
      </c>
      <c r="L216" s="10">
        <v>13.5</v>
      </c>
      <c r="M216" s="10">
        <v>28.7</v>
      </c>
      <c r="N216" s="10">
        <v>1.1000000000000001</v>
      </c>
      <c r="O216" s="15">
        <v>1.1000000000000001</v>
      </c>
    </row>
    <row r="217" spans="1:15" x14ac:dyDescent="0.25">
      <c r="A217" s="44" t="s">
        <v>19</v>
      </c>
      <c r="B217" s="45"/>
      <c r="C217" s="46"/>
      <c r="D217" s="11">
        <f>SUM(D215:D216)</f>
        <v>7.8</v>
      </c>
      <c r="E217" s="11">
        <f>SUM(E215:E216)</f>
        <v>0.9</v>
      </c>
      <c r="F217" s="11">
        <f t="shared" ref="F217" si="150">SUM(F215:F216)</f>
        <v>64.7</v>
      </c>
      <c r="G217" s="11" t="s">
        <v>99</v>
      </c>
      <c r="H217" s="11">
        <f t="shared" ref="H217" si="151">SUM(H215:H216)</f>
        <v>0.4</v>
      </c>
      <c r="I217" s="11">
        <f t="shared" ref="I217" si="152">SUM(I215:I216)</f>
        <v>0</v>
      </c>
      <c r="J217" s="11">
        <f t="shared" ref="J217" si="153">SUM(J215:J216)</f>
        <v>0.13</v>
      </c>
      <c r="K217" s="11">
        <f t="shared" ref="K217" si="154">SUM(K215:K216)</f>
        <v>5.5</v>
      </c>
      <c r="L217" s="11">
        <f t="shared" ref="L217" si="155">SUM(L215:L216)</f>
        <v>25.5</v>
      </c>
      <c r="M217" s="11">
        <f t="shared" ref="M217" si="156">SUM(M215:M216)</f>
        <v>34.700000000000003</v>
      </c>
      <c r="N217" s="11">
        <f t="shared" ref="N217" si="157">SUM(N215:N216)</f>
        <v>1.9000000000000001</v>
      </c>
      <c r="O217" s="11">
        <f t="shared" ref="O217" si="158">SUM(O215:O216)</f>
        <v>1.1000000000000001</v>
      </c>
    </row>
    <row r="218" spans="1:15" x14ac:dyDescent="0.25">
      <c r="A218" s="41" t="s">
        <v>20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3"/>
    </row>
    <row r="219" spans="1:15" ht="45" x14ac:dyDescent="0.25">
      <c r="A219" s="13">
        <v>144</v>
      </c>
      <c r="B219" s="3" t="s">
        <v>40</v>
      </c>
      <c r="C219" s="13">
        <v>250</v>
      </c>
      <c r="D219" s="15">
        <v>6.2</v>
      </c>
      <c r="E219" s="15">
        <v>5.6</v>
      </c>
      <c r="F219" s="15">
        <v>22.3</v>
      </c>
      <c r="G219" s="15">
        <v>108</v>
      </c>
      <c r="H219" s="15">
        <v>0.1</v>
      </c>
      <c r="I219" s="15">
        <v>7</v>
      </c>
      <c r="J219" s="14">
        <v>1</v>
      </c>
      <c r="K219" s="15">
        <v>0.8</v>
      </c>
      <c r="L219" s="15">
        <v>39</v>
      </c>
      <c r="M219" s="15">
        <v>38</v>
      </c>
      <c r="N219" s="15">
        <v>2.8</v>
      </c>
      <c r="O219" s="15">
        <v>17</v>
      </c>
    </row>
    <row r="220" spans="1:15" ht="45" x14ac:dyDescent="0.25">
      <c r="A220" s="13">
        <v>173.405</v>
      </c>
      <c r="B220" s="12" t="s">
        <v>122</v>
      </c>
      <c r="C220" s="13" t="s">
        <v>75</v>
      </c>
      <c r="D220" s="15">
        <v>8.5399999999999991</v>
      </c>
      <c r="E220" s="15">
        <v>12.49</v>
      </c>
      <c r="F220" s="15">
        <v>38.700000000000003</v>
      </c>
      <c r="G220" s="15">
        <v>276</v>
      </c>
      <c r="H220" s="15">
        <v>0.24</v>
      </c>
      <c r="I220" s="15">
        <v>1.3</v>
      </c>
      <c r="J220" s="15">
        <v>0</v>
      </c>
      <c r="K220" s="15">
        <v>3.9</v>
      </c>
      <c r="L220" s="15">
        <v>148</v>
      </c>
      <c r="M220" s="15">
        <v>72</v>
      </c>
      <c r="N220" s="15">
        <v>1.8</v>
      </c>
      <c r="O220" s="15">
        <v>0</v>
      </c>
    </row>
    <row r="221" spans="1:15" ht="45" x14ac:dyDescent="0.25">
      <c r="A221" s="13">
        <v>509</v>
      </c>
      <c r="B221" s="3" t="s">
        <v>48</v>
      </c>
      <c r="C221" s="13">
        <v>200</v>
      </c>
      <c r="D221" s="15">
        <v>0.2</v>
      </c>
      <c r="E221" s="15">
        <v>0</v>
      </c>
      <c r="F221" s="15">
        <v>35.799999999999997</v>
      </c>
      <c r="G221" s="15">
        <v>103</v>
      </c>
      <c r="H221" s="15">
        <v>0</v>
      </c>
      <c r="I221" s="15">
        <v>5.4</v>
      </c>
      <c r="J221" s="15">
        <v>0</v>
      </c>
      <c r="K221" s="15">
        <v>0.2</v>
      </c>
      <c r="L221" s="15">
        <v>12</v>
      </c>
      <c r="M221" s="15">
        <v>4</v>
      </c>
      <c r="N221" s="15">
        <v>0.8</v>
      </c>
      <c r="O221" s="15">
        <v>3.4</v>
      </c>
    </row>
    <row r="222" spans="1:15" ht="30" x14ac:dyDescent="0.25">
      <c r="A222" s="13">
        <v>59</v>
      </c>
      <c r="B222" s="3" t="s">
        <v>123</v>
      </c>
      <c r="C222" s="13">
        <v>100</v>
      </c>
      <c r="D222" s="15">
        <v>7.5</v>
      </c>
      <c r="E222" s="15">
        <v>13.2</v>
      </c>
      <c r="F222" s="15">
        <v>60.9</v>
      </c>
      <c r="G222" s="15">
        <v>131</v>
      </c>
      <c r="H222" s="15">
        <v>0.3</v>
      </c>
      <c r="I222" s="15">
        <v>0.2</v>
      </c>
      <c r="J222" s="15">
        <v>0.1</v>
      </c>
      <c r="K222" s="15">
        <v>4.4000000000000004</v>
      </c>
      <c r="L222" s="15">
        <v>0</v>
      </c>
      <c r="M222" s="15">
        <v>0</v>
      </c>
      <c r="N222" s="15">
        <v>0</v>
      </c>
      <c r="O222" s="15">
        <v>0</v>
      </c>
    </row>
    <row r="223" spans="1:15" x14ac:dyDescent="0.25">
      <c r="A223" s="13">
        <v>110</v>
      </c>
      <c r="B223" s="3" t="s">
        <v>79</v>
      </c>
      <c r="C223" s="13">
        <v>100</v>
      </c>
      <c r="D223" s="15">
        <v>8.3000000000000007</v>
      </c>
      <c r="E223" s="15">
        <v>1.5</v>
      </c>
      <c r="F223" s="15">
        <v>48.1</v>
      </c>
      <c r="G223" s="14" t="s">
        <v>80</v>
      </c>
      <c r="H223" s="10">
        <v>0.4</v>
      </c>
      <c r="I223" s="10">
        <v>0</v>
      </c>
      <c r="J223" s="10">
        <v>0.13</v>
      </c>
      <c r="K223" s="10">
        <v>5.5</v>
      </c>
      <c r="L223" s="10">
        <v>13.5</v>
      </c>
      <c r="M223" s="10">
        <v>28.7</v>
      </c>
      <c r="N223" s="10">
        <v>1.1000000000000001</v>
      </c>
      <c r="O223" s="10">
        <v>0</v>
      </c>
    </row>
    <row r="224" spans="1:15" x14ac:dyDescent="0.25">
      <c r="A224" s="44" t="s">
        <v>21</v>
      </c>
      <c r="B224" s="45"/>
      <c r="C224" s="46"/>
      <c r="D224" s="11">
        <f t="shared" ref="D224:O224" si="159">SUM(D219:D223)</f>
        <v>30.74</v>
      </c>
      <c r="E224" s="11">
        <f t="shared" si="159"/>
        <v>32.79</v>
      </c>
      <c r="F224" s="11">
        <f t="shared" si="159"/>
        <v>205.79999999999998</v>
      </c>
      <c r="G224" s="11" t="s">
        <v>101</v>
      </c>
      <c r="H224" s="11">
        <f t="shared" si="159"/>
        <v>1.04</v>
      </c>
      <c r="I224" s="11">
        <f t="shared" si="159"/>
        <v>13.9</v>
      </c>
      <c r="J224" s="11">
        <f t="shared" si="159"/>
        <v>1.23</v>
      </c>
      <c r="K224" s="11">
        <f t="shared" si="159"/>
        <v>14.8</v>
      </c>
      <c r="L224" s="11">
        <f t="shared" si="159"/>
        <v>212.5</v>
      </c>
      <c r="M224" s="11">
        <f t="shared" si="159"/>
        <v>142.69999999999999</v>
      </c>
      <c r="N224" s="11">
        <f t="shared" si="159"/>
        <v>6.5</v>
      </c>
      <c r="O224" s="11">
        <f t="shared" si="159"/>
        <v>20.399999999999999</v>
      </c>
    </row>
    <row r="225" spans="1:15" x14ac:dyDescent="0.25">
      <c r="A225" s="44" t="s">
        <v>22</v>
      </c>
      <c r="B225" s="45"/>
      <c r="C225" s="46"/>
      <c r="D225" s="11">
        <f t="shared" ref="D225:O225" si="160">SUM(D217+D224)</f>
        <v>38.54</v>
      </c>
      <c r="E225" s="11">
        <f t="shared" si="160"/>
        <v>33.69</v>
      </c>
      <c r="F225" s="11">
        <f t="shared" si="160"/>
        <v>270.5</v>
      </c>
      <c r="G225" s="11">
        <f t="shared" si="160"/>
        <v>1194.5</v>
      </c>
      <c r="H225" s="11">
        <f t="shared" si="160"/>
        <v>1.44</v>
      </c>
      <c r="I225" s="11">
        <f t="shared" si="160"/>
        <v>13.9</v>
      </c>
      <c r="J225" s="11">
        <f t="shared" si="160"/>
        <v>1.3599999999999999</v>
      </c>
      <c r="K225" s="11">
        <f t="shared" si="160"/>
        <v>20.3</v>
      </c>
      <c r="L225" s="11">
        <f t="shared" si="160"/>
        <v>238</v>
      </c>
      <c r="M225" s="11">
        <f t="shared" si="160"/>
        <v>177.39999999999998</v>
      </c>
      <c r="N225" s="11">
        <f t="shared" si="160"/>
        <v>8.4</v>
      </c>
      <c r="O225" s="11">
        <f t="shared" si="160"/>
        <v>21.5</v>
      </c>
    </row>
    <row r="229" spans="1:15" ht="15.75" x14ac:dyDescent="0.25">
      <c r="G229" s="33" t="s">
        <v>49</v>
      </c>
    </row>
    <row r="231" spans="1:15" ht="12" customHeight="1" x14ac:dyDescent="0.25">
      <c r="A231" s="6"/>
      <c r="B231" s="6"/>
      <c r="C231" s="6"/>
      <c r="D231" s="6"/>
      <c r="E231" s="6"/>
      <c r="F231" s="6"/>
      <c r="G231" s="8"/>
      <c r="H231" s="6"/>
      <c r="I231" s="6"/>
      <c r="J231" s="6"/>
      <c r="K231" s="6"/>
      <c r="L231" s="6"/>
      <c r="M231" s="6"/>
      <c r="N231" s="6"/>
      <c r="O231" s="6"/>
    </row>
    <row r="232" spans="1:15" ht="15.75" hidden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30" customHeight="1" x14ac:dyDescent="0.25">
      <c r="A233" s="47" t="s">
        <v>0</v>
      </c>
      <c r="B233" s="47" t="s">
        <v>1</v>
      </c>
      <c r="C233" s="47" t="s">
        <v>2</v>
      </c>
      <c r="D233" s="49" t="s">
        <v>3</v>
      </c>
      <c r="E233" s="50"/>
      <c r="F233" s="51"/>
      <c r="G233" s="52" t="s">
        <v>7</v>
      </c>
      <c r="H233" s="38" t="s">
        <v>8</v>
      </c>
      <c r="I233" s="39"/>
      <c r="J233" s="39"/>
      <c r="K233" s="40"/>
      <c r="L233" s="38" t="s">
        <v>9</v>
      </c>
      <c r="M233" s="39"/>
      <c r="N233" s="39"/>
      <c r="O233" s="40"/>
    </row>
    <row r="234" spans="1:15" x14ac:dyDescent="0.25">
      <c r="A234" s="48"/>
      <c r="B234" s="48"/>
      <c r="C234" s="48"/>
      <c r="D234" s="7" t="s">
        <v>4</v>
      </c>
      <c r="E234" s="7" t="s">
        <v>5</v>
      </c>
      <c r="F234" s="7" t="s">
        <v>6</v>
      </c>
      <c r="G234" s="53"/>
      <c r="H234" s="7" t="s">
        <v>10</v>
      </c>
      <c r="I234" s="7" t="s">
        <v>11</v>
      </c>
      <c r="J234" s="7" t="s">
        <v>12</v>
      </c>
      <c r="K234" s="7" t="s">
        <v>13</v>
      </c>
      <c r="L234" s="7" t="s">
        <v>14</v>
      </c>
      <c r="M234" s="7" t="s">
        <v>15</v>
      </c>
      <c r="N234" s="7" t="s">
        <v>16</v>
      </c>
      <c r="O234" s="7" t="s">
        <v>17</v>
      </c>
    </row>
    <row r="235" spans="1:15" x14ac:dyDescent="0.25">
      <c r="A235" s="4">
        <v>1</v>
      </c>
      <c r="B235" s="4">
        <v>2</v>
      </c>
      <c r="C235" s="4">
        <v>3</v>
      </c>
      <c r="D235" s="4">
        <v>4</v>
      </c>
      <c r="E235" s="4">
        <v>5</v>
      </c>
      <c r="F235" s="4">
        <v>6</v>
      </c>
      <c r="G235" s="4">
        <v>7</v>
      </c>
      <c r="H235" s="4">
        <v>8</v>
      </c>
      <c r="I235" s="4">
        <v>9</v>
      </c>
      <c r="J235" s="4">
        <v>10</v>
      </c>
      <c r="K235" s="4">
        <v>11</v>
      </c>
      <c r="L235" s="4">
        <v>12</v>
      </c>
      <c r="M235" s="4">
        <v>13</v>
      </c>
      <c r="N235" s="4">
        <v>14</v>
      </c>
      <c r="O235" s="4">
        <v>15</v>
      </c>
    </row>
    <row r="236" spans="1:15" x14ac:dyDescent="0.25">
      <c r="A236" s="41" t="s">
        <v>18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3"/>
    </row>
    <row r="237" spans="1:15" ht="38.25" customHeight="1" x14ac:dyDescent="0.25">
      <c r="A237" s="23">
        <v>291.82</v>
      </c>
      <c r="B237" s="24" t="s">
        <v>124</v>
      </c>
      <c r="C237" s="24" t="s">
        <v>125</v>
      </c>
      <c r="D237" s="24">
        <v>2.8</v>
      </c>
      <c r="E237" s="24">
        <v>7.1</v>
      </c>
      <c r="F237" s="24">
        <v>9.1</v>
      </c>
      <c r="G237" s="24">
        <v>111</v>
      </c>
      <c r="H237" s="24">
        <v>0.2</v>
      </c>
      <c r="I237" s="24">
        <v>2.6</v>
      </c>
      <c r="J237" s="24">
        <v>0.3</v>
      </c>
      <c r="K237" s="24">
        <v>0.2</v>
      </c>
      <c r="L237" s="24">
        <v>11</v>
      </c>
      <c r="M237" s="24">
        <v>9</v>
      </c>
      <c r="N237" s="24">
        <v>6</v>
      </c>
      <c r="O237" s="25">
        <v>0</v>
      </c>
    </row>
    <row r="238" spans="1:15" x14ac:dyDescent="0.25">
      <c r="A238" s="13">
        <v>493</v>
      </c>
      <c r="B238" s="1" t="s">
        <v>27</v>
      </c>
      <c r="C238" s="13" t="s">
        <v>53</v>
      </c>
      <c r="D238" s="10">
        <v>0.2</v>
      </c>
      <c r="E238" s="10">
        <v>0</v>
      </c>
      <c r="F238" s="15">
        <v>15</v>
      </c>
      <c r="G238" s="15">
        <v>61</v>
      </c>
      <c r="H238" s="10">
        <v>0</v>
      </c>
      <c r="I238" s="10">
        <v>0</v>
      </c>
      <c r="J238" s="10">
        <v>0</v>
      </c>
      <c r="K238" s="10">
        <v>0</v>
      </c>
      <c r="L238" s="10">
        <v>12</v>
      </c>
      <c r="M238" s="10">
        <v>6</v>
      </c>
      <c r="N238" s="10">
        <v>0.8</v>
      </c>
      <c r="O238" s="10">
        <v>0</v>
      </c>
    </row>
    <row r="239" spans="1:15" ht="45" x14ac:dyDescent="0.25">
      <c r="A239" s="13">
        <v>90</v>
      </c>
      <c r="B239" s="3" t="s">
        <v>35</v>
      </c>
      <c r="C239" s="13">
        <v>45</v>
      </c>
      <c r="D239" s="15">
        <v>4.71</v>
      </c>
      <c r="E239" s="15">
        <v>16.2</v>
      </c>
      <c r="F239" s="15">
        <v>7.36</v>
      </c>
      <c r="G239" s="15">
        <v>153</v>
      </c>
      <c r="H239" s="15">
        <v>0.3</v>
      </c>
      <c r="I239" s="15">
        <v>0.14000000000000001</v>
      </c>
      <c r="J239" s="15">
        <v>0.1</v>
      </c>
      <c r="K239" s="15">
        <v>0.6</v>
      </c>
      <c r="L239" s="15">
        <v>182.9</v>
      </c>
      <c r="M239" s="15">
        <v>16.600000000000001</v>
      </c>
      <c r="N239" s="15">
        <v>0.8</v>
      </c>
      <c r="O239" s="15">
        <v>0</v>
      </c>
    </row>
    <row r="240" spans="1:15" x14ac:dyDescent="0.25">
      <c r="A240" s="44" t="s">
        <v>19</v>
      </c>
      <c r="B240" s="45"/>
      <c r="C240" s="46"/>
      <c r="D240" s="11">
        <f>SUM(D238:D239)</f>
        <v>4.91</v>
      </c>
      <c r="E240" s="11">
        <f>SUM(E238:E239)</f>
        <v>16.2</v>
      </c>
      <c r="F240" s="11">
        <f t="shared" ref="F240" si="161">SUM(F238:F239)</f>
        <v>22.36</v>
      </c>
      <c r="G240" s="11" t="s">
        <v>76</v>
      </c>
      <c r="H240" s="11">
        <f t="shared" ref="H240" si="162">SUM(H238:H239)</f>
        <v>0.3</v>
      </c>
      <c r="I240" s="11">
        <f t="shared" ref="I240" si="163">SUM(I238:I239)</f>
        <v>0.14000000000000001</v>
      </c>
      <c r="J240" s="11">
        <f t="shared" ref="J240" si="164">SUM(J238:J239)</f>
        <v>0.1</v>
      </c>
      <c r="K240" s="11">
        <f t="shared" ref="K240" si="165">SUM(K238:K239)</f>
        <v>0.6</v>
      </c>
      <c r="L240" s="11">
        <f t="shared" ref="L240" si="166">SUM(L238:L239)</f>
        <v>194.9</v>
      </c>
      <c r="M240" s="11">
        <f t="shared" ref="M240" si="167">SUM(M238:M239)</f>
        <v>22.6</v>
      </c>
      <c r="N240" s="11">
        <f t="shared" ref="N240" si="168">SUM(N238:N239)</f>
        <v>1.6</v>
      </c>
      <c r="O240" s="11">
        <f t="shared" ref="O240" si="169">SUM(O238:O239)</f>
        <v>0</v>
      </c>
    </row>
    <row r="241" spans="1:15" ht="19.5" customHeight="1" x14ac:dyDescent="0.25">
      <c r="A241" s="41" t="s">
        <v>20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3"/>
    </row>
    <row r="242" spans="1:15" ht="30" x14ac:dyDescent="0.25">
      <c r="A242" s="13">
        <v>128.404</v>
      </c>
      <c r="B242" s="18" t="s">
        <v>102</v>
      </c>
      <c r="C242" s="13" t="s">
        <v>71</v>
      </c>
      <c r="D242" s="15">
        <v>2</v>
      </c>
      <c r="E242" s="15">
        <v>7.1</v>
      </c>
      <c r="F242" s="15">
        <v>10.6</v>
      </c>
      <c r="G242" s="15">
        <v>180</v>
      </c>
      <c r="H242" s="15">
        <v>0.1</v>
      </c>
      <c r="I242" s="15">
        <v>0</v>
      </c>
      <c r="J242" s="15">
        <v>0.8</v>
      </c>
      <c r="K242" s="15">
        <v>0.2</v>
      </c>
      <c r="L242" s="15">
        <v>36.1</v>
      </c>
      <c r="M242" s="15">
        <v>26</v>
      </c>
      <c r="N242" s="15">
        <v>2</v>
      </c>
      <c r="O242" s="15">
        <v>96</v>
      </c>
    </row>
    <row r="243" spans="1:15" ht="30" x14ac:dyDescent="0.25">
      <c r="A243" s="13">
        <v>313</v>
      </c>
      <c r="B243" s="12" t="s">
        <v>126</v>
      </c>
      <c r="C243" s="13" t="s">
        <v>56</v>
      </c>
      <c r="D243" s="15">
        <v>30</v>
      </c>
      <c r="E243" s="15">
        <v>26.6</v>
      </c>
      <c r="F243" s="15">
        <v>27.4</v>
      </c>
      <c r="G243" s="15">
        <v>425</v>
      </c>
      <c r="H243" s="15">
        <v>0.06</v>
      </c>
      <c r="I243" s="15">
        <v>3.5</v>
      </c>
      <c r="J243" s="15">
        <v>0.2</v>
      </c>
      <c r="K243" s="15">
        <v>0.9</v>
      </c>
      <c r="L243" s="15">
        <v>115.4</v>
      </c>
      <c r="M243" s="15">
        <v>24.4</v>
      </c>
      <c r="N243" s="15">
        <v>0.76</v>
      </c>
      <c r="O243" s="15">
        <v>109.8</v>
      </c>
    </row>
    <row r="244" spans="1:15" ht="45" x14ac:dyDescent="0.25">
      <c r="A244" s="13">
        <v>508</v>
      </c>
      <c r="B244" s="3" t="s">
        <v>129</v>
      </c>
      <c r="C244" s="13">
        <v>200</v>
      </c>
      <c r="D244" s="15">
        <v>1.2</v>
      </c>
      <c r="E244" s="15">
        <v>0</v>
      </c>
      <c r="F244" s="15">
        <v>31.6</v>
      </c>
      <c r="G244" s="15">
        <v>81</v>
      </c>
      <c r="H244" s="14">
        <v>0</v>
      </c>
      <c r="I244" s="15">
        <v>1.8</v>
      </c>
      <c r="J244" s="15">
        <v>0</v>
      </c>
      <c r="K244" s="15">
        <v>0</v>
      </c>
      <c r="L244" s="15">
        <v>18</v>
      </c>
      <c r="M244" s="15">
        <v>4</v>
      </c>
      <c r="N244" s="15">
        <v>0.2</v>
      </c>
      <c r="O244" s="15">
        <v>0</v>
      </c>
    </row>
    <row r="245" spans="1:15" x14ac:dyDescent="0.25">
      <c r="A245" s="13">
        <v>110</v>
      </c>
      <c r="B245" s="3" t="s">
        <v>79</v>
      </c>
      <c r="C245" s="13">
        <v>100</v>
      </c>
      <c r="D245" s="15">
        <v>8.3000000000000007</v>
      </c>
      <c r="E245" s="15">
        <v>1.5</v>
      </c>
      <c r="F245" s="15">
        <v>48.1</v>
      </c>
      <c r="G245" s="14" t="s">
        <v>80</v>
      </c>
      <c r="H245" s="10">
        <v>0.4</v>
      </c>
      <c r="I245" s="10">
        <v>0</v>
      </c>
      <c r="J245" s="10">
        <v>0.13</v>
      </c>
      <c r="K245" s="10">
        <v>5.5</v>
      </c>
      <c r="L245" s="10">
        <v>13.5</v>
      </c>
      <c r="M245" s="10">
        <v>28.7</v>
      </c>
      <c r="N245" s="10">
        <v>1.1000000000000001</v>
      </c>
      <c r="O245" s="10">
        <v>0</v>
      </c>
    </row>
    <row r="246" spans="1:15" x14ac:dyDescent="0.25">
      <c r="A246" s="44" t="s">
        <v>21</v>
      </c>
      <c r="B246" s="45"/>
      <c r="C246" s="46"/>
      <c r="D246" s="11">
        <f>SUM(D242:D245)</f>
        <v>41.5</v>
      </c>
      <c r="E246" s="11">
        <f t="shared" ref="E246" si="170">SUM(E242:E245)</f>
        <v>35.200000000000003</v>
      </c>
      <c r="F246" s="11">
        <f t="shared" ref="F246" si="171">SUM(F242:F245)</f>
        <v>117.69999999999999</v>
      </c>
      <c r="G246" s="11" t="s">
        <v>103</v>
      </c>
      <c r="H246" s="11">
        <f t="shared" ref="H246" si="172">SUM(H242:H245)</f>
        <v>0.56000000000000005</v>
      </c>
      <c r="I246" s="11">
        <f t="shared" ref="I246" si="173">SUM(I242:I245)</f>
        <v>5.3</v>
      </c>
      <c r="J246" s="11">
        <f>SUM(J242:J245)</f>
        <v>1.1299999999999999</v>
      </c>
      <c r="K246" s="11">
        <f t="shared" ref="K246" si="174">SUM(K242:K245)</f>
        <v>6.6</v>
      </c>
      <c r="L246" s="11">
        <f t="shared" ref="L246" si="175">SUM(L242:L245)</f>
        <v>183</v>
      </c>
      <c r="M246" s="11">
        <f t="shared" ref="M246" si="176">SUM(M242:M245)</f>
        <v>83.1</v>
      </c>
      <c r="N246" s="11">
        <f t="shared" ref="N246" si="177">SUM(N242:N245)</f>
        <v>4.0600000000000005</v>
      </c>
      <c r="O246" s="11">
        <f t="shared" ref="O246" si="178">SUM(O242:O245)</f>
        <v>205.8</v>
      </c>
    </row>
    <row r="247" spans="1:15" x14ac:dyDescent="0.25">
      <c r="A247" s="44" t="s">
        <v>22</v>
      </c>
      <c r="B247" s="45"/>
      <c r="C247" s="46"/>
      <c r="D247" s="11">
        <f t="shared" ref="D247:O247" si="179">SUM(D240+D246)</f>
        <v>46.41</v>
      </c>
      <c r="E247" s="11">
        <f t="shared" si="179"/>
        <v>51.400000000000006</v>
      </c>
      <c r="F247" s="11">
        <f t="shared" si="179"/>
        <v>140.06</v>
      </c>
      <c r="G247" s="11">
        <f t="shared" si="179"/>
        <v>1192</v>
      </c>
      <c r="H247" s="11">
        <f t="shared" si="179"/>
        <v>0.8600000000000001</v>
      </c>
      <c r="I247" s="11">
        <f t="shared" si="179"/>
        <v>5.4399999999999995</v>
      </c>
      <c r="J247" s="11">
        <f t="shared" si="179"/>
        <v>1.23</v>
      </c>
      <c r="K247" s="11">
        <f t="shared" si="179"/>
        <v>7.1999999999999993</v>
      </c>
      <c r="L247" s="11">
        <f t="shared" si="179"/>
        <v>377.9</v>
      </c>
      <c r="M247" s="11">
        <f t="shared" si="179"/>
        <v>105.69999999999999</v>
      </c>
      <c r="N247" s="11">
        <f t="shared" si="179"/>
        <v>5.66</v>
      </c>
      <c r="O247" s="11">
        <f t="shared" si="179"/>
        <v>205.8</v>
      </c>
    </row>
    <row r="248" spans="1:15" x14ac:dyDescent="0.25">
      <c r="A248" s="16"/>
      <c r="B248" s="16"/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50" spans="1:15" ht="15.75" x14ac:dyDescent="0.25">
      <c r="A250" s="37" t="s">
        <v>50</v>
      </c>
      <c r="B250" s="37"/>
      <c r="C250" s="37"/>
      <c r="D250" s="11">
        <f t="shared" ref="D250:O250" si="180">SUM(D17+D36+D63+D87+D112+D139+D165+D191+D217+D240)</f>
        <v>66.439999999999984</v>
      </c>
      <c r="E250" s="11">
        <f t="shared" si="180"/>
        <v>70.199999999999989</v>
      </c>
      <c r="F250" s="11">
        <f t="shared" si="180"/>
        <v>477.64</v>
      </c>
      <c r="G250" s="11">
        <f t="shared" si="180"/>
        <v>4260.3</v>
      </c>
      <c r="H250" s="11">
        <f t="shared" si="180"/>
        <v>3.5999999999999996</v>
      </c>
      <c r="I250" s="11">
        <f t="shared" si="180"/>
        <v>0.56000000000000005</v>
      </c>
      <c r="J250" s="11">
        <f t="shared" si="180"/>
        <v>1.1800000000000002</v>
      </c>
      <c r="K250" s="11">
        <f t="shared" si="180"/>
        <v>35.400000000000006</v>
      </c>
      <c r="L250" s="11">
        <f t="shared" si="180"/>
        <v>932.59999999999991</v>
      </c>
      <c r="M250" s="11">
        <f t="shared" si="180"/>
        <v>298.60000000000002</v>
      </c>
      <c r="N250" s="11">
        <f t="shared" si="180"/>
        <v>17.8</v>
      </c>
      <c r="O250" s="11">
        <f t="shared" si="180"/>
        <v>6.6</v>
      </c>
    </row>
    <row r="251" spans="1:15" ht="15.75" x14ac:dyDescent="0.25">
      <c r="A251" s="37" t="s">
        <v>51</v>
      </c>
      <c r="B251" s="37"/>
      <c r="C251" s="37"/>
      <c r="D251" s="11">
        <f t="shared" ref="D251:O251" si="181">SUM(D24+D44+D71+D95+D119+D146+D172+D199+D224+D246)</f>
        <v>382.20000000000005</v>
      </c>
      <c r="E251" s="11">
        <f t="shared" si="181"/>
        <v>393.21999999999997</v>
      </c>
      <c r="F251" s="11">
        <f t="shared" si="181"/>
        <v>1508.36</v>
      </c>
      <c r="G251" s="11">
        <f t="shared" si="181"/>
        <v>8686.4500000000007</v>
      </c>
      <c r="H251" s="11">
        <f t="shared" si="181"/>
        <v>9.94</v>
      </c>
      <c r="I251" s="11">
        <f t="shared" si="181"/>
        <v>175.81</v>
      </c>
      <c r="J251" s="11">
        <f t="shared" si="181"/>
        <v>19.169999999999998</v>
      </c>
      <c r="K251" s="11">
        <f t="shared" si="181"/>
        <v>114.09999999999998</v>
      </c>
      <c r="L251" s="11">
        <f t="shared" si="181"/>
        <v>1564.7</v>
      </c>
      <c r="M251" s="11">
        <f t="shared" si="181"/>
        <v>1195.8</v>
      </c>
      <c r="N251" s="11">
        <f t="shared" si="181"/>
        <v>58.22</v>
      </c>
      <c r="O251" s="11">
        <f t="shared" si="181"/>
        <v>2127.4500000000003</v>
      </c>
    </row>
    <row r="252" spans="1:15" ht="15.75" x14ac:dyDescent="0.25">
      <c r="A252" s="37" t="s">
        <v>52</v>
      </c>
      <c r="B252" s="37"/>
      <c r="C252" s="37"/>
      <c r="D252" s="11">
        <f t="shared" ref="D252:O252" si="182">SUM(D25+D45+D72+D96+D120+D147+D173+D200+D225+D247)</f>
        <v>448.64</v>
      </c>
      <c r="E252" s="11">
        <f t="shared" si="182"/>
        <v>463.41999999999996</v>
      </c>
      <c r="F252" s="11">
        <f t="shared" si="182"/>
        <v>1986</v>
      </c>
      <c r="G252" s="11">
        <f t="shared" si="182"/>
        <v>12946.75</v>
      </c>
      <c r="H252" s="11">
        <f t="shared" si="182"/>
        <v>13.54</v>
      </c>
      <c r="I252" s="11">
        <f t="shared" si="182"/>
        <v>176.37</v>
      </c>
      <c r="J252" s="11">
        <f t="shared" si="182"/>
        <v>20.349999999999998</v>
      </c>
      <c r="K252" s="11">
        <f t="shared" si="182"/>
        <v>149.5</v>
      </c>
      <c r="L252" s="11">
        <f t="shared" si="182"/>
        <v>2497.3000000000002</v>
      </c>
      <c r="M252" s="11">
        <f t="shared" si="182"/>
        <v>1494.3999999999999</v>
      </c>
      <c r="N252" s="11">
        <f t="shared" si="182"/>
        <v>76.02000000000001</v>
      </c>
      <c r="O252" s="11">
        <f t="shared" si="182"/>
        <v>2134.0500000000002</v>
      </c>
    </row>
  </sheetData>
  <mergeCells count="133">
    <mergeCell ref="G9:U9"/>
    <mergeCell ref="A18:O18"/>
    <mergeCell ref="A24:C24"/>
    <mergeCell ref="A25:C25"/>
    <mergeCell ref="D10:F10"/>
    <mergeCell ref="G10:G11"/>
    <mergeCell ref="H10:K10"/>
    <mergeCell ref="L10:O10"/>
    <mergeCell ref="A14:O14"/>
    <mergeCell ref="A17:C17"/>
    <mergeCell ref="A10:A11"/>
    <mergeCell ref="B10:B11"/>
    <mergeCell ref="C10:C11"/>
    <mergeCell ref="A1:I1"/>
    <mergeCell ref="A2:I2"/>
    <mergeCell ref="A3:I3"/>
    <mergeCell ref="A4:I4"/>
    <mergeCell ref="J2:O2"/>
    <mergeCell ref="J3:O3"/>
    <mergeCell ref="J1:O1"/>
    <mergeCell ref="A5:O5"/>
    <mergeCell ref="A8:O8"/>
    <mergeCell ref="L29:O29"/>
    <mergeCell ref="A32:O32"/>
    <mergeCell ref="A36:C36"/>
    <mergeCell ref="A37:O37"/>
    <mergeCell ref="A44:C44"/>
    <mergeCell ref="A45:C45"/>
    <mergeCell ref="A29:A30"/>
    <mergeCell ref="B29:B30"/>
    <mergeCell ref="C29:C30"/>
    <mergeCell ref="D29:F29"/>
    <mergeCell ref="G29:G30"/>
    <mergeCell ref="H29:K29"/>
    <mergeCell ref="L56:O56"/>
    <mergeCell ref="A59:O59"/>
    <mergeCell ref="A63:C63"/>
    <mergeCell ref="A64:O64"/>
    <mergeCell ref="A71:C71"/>
    <mergeCell ref="A72:C72"/>
    <mergeCell ref="A56:A57"/>
    <mergeCell ref="B56:B57"/>
    <mergeCell ref="C56:C57"/>
    <mergeCell ref="D56:F56"/>
    <mergeCell ref="G56:G57"/>
    <mergeCell ref="H56:K56"/>
    <mergeCell ref="L80:O80"/>
    <mergeCell ref="A83:O83"/>
    <mergeCell ref="A87:C87"/>
    <mergeCell ref="A88:O88"/>
    <mergeCell ref="A95:C95"/>
    <mergeCell ref="A96:C96"/>
    <mergeCell ref="A80:A81"/>
    <mergeCell ref="B80:B81"/>
    <mergeCell ref="C80:C81"/>
    <mergeCell ref="D80:F80"/>
    <mergeCell ref="G80:G81"/>
    <mergeCell ref="H80:K80"/>
    <mergeCell ref="L105:O105"/>
    <mergeCell ref="A108:O108"/>
    <mergeCell ref="A112:C112"/>
    <mergeCell ref="A113:O113"/>
    <mergeCell ref="A119:C119"/>
    <mergeCell ref="A120:C120"/>
    <mergeCell ref="A105:A106"/>
    <mergeCell ref="B105:B106"/>
    <mergeCell ref="C105:C106"/>
    <mergeCell ref="D105:F105"/>
    <mergeCell ref="G105:G106"/>
    <mergeCell ref="H105:K105"/>
    <mergeCell ref="L132:O132"/>
    <mergeCell ref="A135:O135"/>
    <mergeCell ref="A139:C139"/>
    <mergeCell ref="A140:O140"/>
    <mergeCell ref="A146:C146"/>
    <mergeCell ref="A147:C147"/>
    <mergeCell ref="A132:A133"/>
    <mergeCell ref="B132:B133"/>
    <mergeCell ref="C132:C133"/>
    <mergeCell ref="D132:F132"/>
    <mergeCell ref="G132:G133"/>
    <mergeCell ref="H132:K132"/>
    <mergeCell ref="L158:O158"/>
    <mergeCell ref="A161:O161"/>
    <mergeCell ref="A165:C165"/>
    <mergeCell ref="A166:O166"/>
    <mergeCell ref="A172:C172"/>
    <mergeCell ref="A173:C173"/>
    <mergeCell ref="A158:A159"/>
    <mergeCell ref="B158:B159"/>
    <mergeCell ref="C158:C159"/>
    <mergeCell ref="D158:F158"/>
    <mergeCell ref="G158:G159"/>
    <mergeCell ref="H158:K158"/>
    <mergeCell ref="L184:O184"/>
    <mergeCell ref="A187:O187"/>
    <mergeCell ref="A191:C191"/>
    <mergeCell ref="A192:O192"/>
    <mergeCell ref="A199:C199"/>
    <mergeCell ref="A200:C200"/>
    <mergeCell ref="A184:A185"/>
    <mergeCell ref="B184:B185"/>
    <mergeCell ref="C184:C185"/>
    <mergeCell ref="D184:F184"/>
    <mergeCell ref="G184:G185"/>
    <mergeCell ref="H184:K184"/>
    <mergeCell ref="L210:O210"/>
    <mergeCell ref="A213:O213"/>
    <mergeCell ref="A217:C217"/>
    <mergeCell ref="A218:O218"/>
    <mergeCell ref="A224:C224"/>
    <mergeCell ref="A225:C225"/>
    <mergeCell ref="A210:A211"/>
    <mergeCell ref="B210:B211"/>
    <mergeCell ref="C210:C211"/>
    <mergeCell ref="D210:F210"/>
    <mergeCell ref="G210:G211"/>
    <mergeCell ref="H210:K210"/>
    <mergeCell ref="A250:C250"/>
    <mergeCell ref="A251:C251"/>
    <mergeCell ref="A252:C252"/>
    <mergeCell ref="L233:O233"/>
    <mergeCell ref="A236:O236"/>
    <mergeCell ref="A240:C240"/>
    <mergeCell ref="A241:O241"/>
    <mergeCell ref="A246:C246"/>
    <mergeCell ref="A247:C247"/>
    <mergeCell ref="A233:A234"/>
    <mergeCell ref="B233:B234"/>
    <mergeCell ref="C233:C234"/>
    <mergeCell ref="D233:F233"/>
    <mergeCell ref="G233:G234"/>
    <mergeCell ref="H233:K233"/>
  </mergeCells>
  <pageMargins left="0.7" right="0.7" top="0.75" bottom="0.75" header="0.3" footer="0.3"/>
  <pageSetup paperSize="9" orientation="landscape" horizontalDpi="180" verticalDpi="180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2018-12-20T10:09:12Z</dcterms:modified>
</cp:coreProperties>
</file>